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0"/>
  </bookViews>
  <sheets>
    <sheet name="Sabor 2015." sheetId="1" r:id="rId1"/>
    <sheet name="List2" sheetId="2" r:id="rId2"/>
    <sheet name="List3" sheetId="3" r:id="rId3"/>
    <sheet name="List4" sheetId="4" r:id="rId4"/>
  </sheets>
  <definedNames>
    <definedName name="_xlnm.Print_Area" localSheetId="1">'List2'!$A$1:$AM$27</definedName>
    <definedName name="_xlnm.Print_Area" localSheetId="2">'List3'!$A$3:$AV$26</definedName>
    <definedName name="_xlnm.Print_Area" localSheetId="0">'Sabor 2015.'!$A$1:$AM$27</definedName>
  </definedNames>
  <calcPr fullCalcOnLoad="1"/>
</workbook>
</file>

<file path=xl/sharedStrings.xml><?xml version="1.0" encoding="utf-8"?>
<sst xmlns="http://schemas.openxmlformats.org/spreadsheetml/2006/main" count="212" uniqueCount="108">
  <si>
    <t>Glasovalo</t>
  </si>
  <si>
    <t>%</t>
  </si>
  <si>
    <t>Biračko mjesto</t>
  </si>
  <si>
    <t>Važeći listići</t>
  </si>
  <si>
    <t>ŠPC Stadion</t>
  </si>
  <si>
    <t>Ukupno birača</t>
  </si>
  <si>
    <t>Trošmarija</t>
  </si>
  <si>
    <t>Gornje Dubrave</t>
  </si>
  <si>
    <t>Donje Dubrave</t>
  </si>
  <si>
    <t>Ponikve</t>
  </si>
  <si>
    <t>Hreljin Ogulinski</t>
  </si>
  <si>
    <t>Turkovići</t>
  </si>
  <si>
    <t>Desmerice</t>
  </si>
  <si>
    <t>Zagorje</t>
  </si>
  <si>
    <t>Kučinići</t>
  </si>
  <si>
    <t>Ribarići</t>
  </si>
  <si>
    <t>Otok Oštarijski</t>
  </si>
  <si>
    <t>Potok Musulinski</t>
  </si>
  <si>
    <t>Drežnica</t>
  </si>
  <si>
    <t>Sv. Jakov</t>
  </si>
  <si>
    <t>Lomost</t>
  </si>
  <si>
    <t>Proce</t>
  </si>
  <si>
    <t>Žegar-Podvrh</t>
  </si>
  <si>
    <t>Sv. Petar Puškarići</t>
  </si>
  <si>
    <t>Prapuće Zagrad</t>
  </si>
  <si>
    <t xml:space="preserve"> Jasenak</t>
  </si>
  <si>
    <t>1.</t>
  </si>
  <si>
    <t>2.</t>
  </si>
  <si>
    <t>3.</t>
  </si>
  <si>
    <t>4.</t>
  </si>
  <si>
    <t>5.</t>
  </si>
  <si>
    <t>6.</t>
  </si>
  <si>
    <t>7.</t>
  </si>
  <si>
    <t>8.</t>
  </si>
  <si>
    <t>9.</t>
  </si>
  <si>
    <t>10.</t>
  </si>
  <si>
    <t>11.</t>
  </si>
  <si>
    <t>12.</t>
  </si>
  <si>
    <t>13.</t>
  </si>
  <si>
    <t>14.</t>
  </si>
  <si>
    <t>15.</t>
  </si>
  <si>
    <t>16.</t>
  </si>
  <si>
    <t>17.</t>
  </si>
  <si>
    <t>AUTOHTONA - HRVATSKA STRANKA PRAVA - A - HSP 
1. VLADIMIR KINĐERSKI 
2. MLADEN ŠEPIĆ 
3. MARKO KRIZMANIĆ 
4. ŽELIMIR VINSKI 
5. BOŽIDAR SVETIĆ 
6. TOMA ŠTEDUL 
7. DAMIR ŽEPINA 
8. JASENKA SOKOLOVIĆ 
9. LUKA PEJIĆ 
10. BERNARD KUHAR 
11. MARIJAN GOLUBIĆ 
12. BORIS TAKAČ 
13. ŽARKO MARIĆ 
14. GRGUR ŠIMIĆ</t>
  </si>
  <si>
    <t>BANDIĆ MILAN 365 - STRANKA RADA I SOLIDARNOSTI 
DEMOKRATSKA PRIGORSKO - ZAGREBAČKA STRANKA - DPS 
DEMOKRATSKA STRANKA ŽENA - DSŽ 
HRVATSKA EUROPSKA STRANKA - HES 
HRVATSKA RADNIČKA STRANKA - HRS 
HRVATSKA STRANKA ZELENIH - EKO SAVEZ - ZELENI ISTARSKI DEMOKRATI - DEMOCRATICI ISTRIANI - ID - DI 
MEĐIMURSKA STRANKA - MS 
NEZAVISNI SELJACI HRVATSKE - NSH 
NOVI VAL - STRANKA RAZVOJA - NOVI VAL 
STRANKA UMIROVLJENIKA - SU 
UMIROVLJENIČKA DEMOKRATSKA UNIJA - UDU 
ZELENI SAVEZ - ZELENI 
ZELENA STRANKA - ZS 
1. dr. sc. LJUBO JURČIĆ, dipl. oec. 
2. dr. sc. JASMINKA PLEVNIK, dipl. polit. 
3. LAZAR GRUJIĆ, dipl. oec. 
4. SLAVKO KOJIĆ, dipl. oec. 
5. mr. sc. ALJOŠA BABIĆ, dipl. ing. 
6. VESNA LEINER, dipl. uč. 
7. JADRANKO BATURIĆ, dipl. ing. 
8. MLADEN NOVOSEL 
9. KATARINA BURIĆ 
10. MARINA PUCEVIĆ, bacc. oec. 
11. VESNA GHAZAWI, ing. 
12. LEKE SOKOLAJ, dipl. iur. 
13. NAJA ŠEBALJ 
14. ZORAN KLARIĆ, dipl. oec.</t>
  </si>
  <si>
    <t>HRVATSKA DEMOKRATSKA ZAJEDNICA - HDZ 
HRVATSKA SELJAČKA STRANKA - HSS 
HRVATSKA STRANKA PRAVA DR. ANTE STARČEVIĆ - HSP AS 
BLOK UMIROVLJENICI ZAJEDNO - BUZ 
HRVATSKA SOCIJALNO - LIBERALNA STRANKA - HSLS 
HRAST - POKRET ZA USPJEŠNU HRVATSKU 
HRVATSKA DEMOKRŠĆANSKA STRANKA - HDS 
ZAGORSKA DEMOKRATSKA STRANKA - ZDS 
1. DAMIR JELIĆ 
2. ŽELJKO DILBER 
3. JASEN MESIĆ 
4. DOMAGOJ IVAN MILOŠEVIĆ 
5. ŽELJKO FIOLIĆ 
6. IVAN VUČIĆ 
7. DRAŽEN ŠTIGLIĆ 
8. IVAN BARŠIĆ 
9. TOMISLAV KLARIĆ 
10. MILAN KOLMAN 
11. DAMIR HALUŽAN 
12. NADA MURGANIĆ 
13. ŽELJKO BOKULIĆ 
14. MAJDA BURIĆ</t>
  </si>
  <si>
    <t>HRVATSKA KONZERVATIVNA STRANKA - HKS 
HRVATSKA STRANKA PRAVA - HSP 
OBITELJSKA STRANKA - OS 
1. ANTE-ZVONIMIR GOLEM 
2. ŽELJKO ŠIRANOVIĆ 
3. MIHOVIL STANIŠIĆ 
4. VESELKO KRNJIĆ 
5. ZVONIMIR PERIĆ 
6. JOSIP LUKETIĆ 
7. PAULINA ČAVLOVIĆ 
8. KATARINA CERJANEC 
9. TATJANA ERDELJA 
10. VJEKOSLAV GENZIĆ 
11. IVICA ANIĆ 
12. SNJEŽANA TOŠIĆ 
13. VALENTINA TURKALJ 
14. MARINA SABLJIĆ</t>
  </si>
  <si>
    <t>MOST NEZAVISNIH LISTA - MOST 
1. dr. sc. SLAVEN DOBROVIĆ, dipl. ing. 
2. JOSIP KATALINIĆ, prof. 
3. DAVOR PETRAČIĆ, dipl. ing. građ. 
4. LJUBOMIR VLADISLOVIĆ, ing. 
5. GORAN ČOP 
6. MILAN PAVELIĆ 
7. DARIA KERŠIĆ, dipl. oec. 
8. DUNJA VLADISLOVIĆ, prof. 
9. NEREA PULIĆ, mag. oec. 
10. DRAŽENKA POLOVIĆ, prof. 
11. KAROLINA ĆOSIĆ-VUŠKOVIĆ, dr. med. 
12. LJILJANA ŠČEDROV, dipl. psiholog i muzikolog 
13. MIRNA MEĐIMOREC 
14. MARKO SLADOLJEV, prof.</t>
  </si>
  <si>
    <t>NAPRIJED HRVATSKA! - PROGRESIVNI SAVEZ IVE JOSIPOVIĆA 
NARODNA STRANKA - REFORMISTI - REFORMISTI STRANKA HRVATSKIH UMIROVLJENIKA - UMIROVLJENICI 
ZELENI FORUM 
DUBROVAČKI DEMOKRATSKI SABOR - DDS 
1. JOSIP KREGAR 
2. EDVARD BADURINA 
3. MARIJA ZIRDUM 
4. RENATO PETEK 
5. TIHOMIR NOVOTNI 
6. MARIO ZRNIĆ 
7. ZORAN SPOJA 
8. ŽELJKO SKRBIN 
9. IGOR SUŠEC 
10. SOVJETKA HORVAT 
11. LJILJANA CIGLAR 
12. IVA MASLAČ STANZL 
13. TAMARA MARKOVIĆ, mag. nov. 
14. SILVA JURIN</t>
  </si>
  <si>
    <t>ODRŽIVI RAZVOJ HRVATSKE - ORaH 
1. BOŽANA ZADRO, dipl. iur. 
2. DRAŽEN VLAHOVSKI 
3. MARTINA KMET 
4. SLOBODAN FRUK, dr. vet. med. 
5. MAJA ŠČAVNIČAR 
6. TOMISLAV STOJKOVIĆ 
7. MILICA MOMČILOVIĆ 
8. GORAN KUTLIĆ 
9. dr. sc. LIDIJA HANELL 
10. NENAD LJUBIĆ 
11. ŠTEFICA RODIĆ-STUPALO 
12. MIROSLAV TURKOVIĆ 
13. MAJA ČIŽIĆ 
14. RADOMIR JELAČA</t>
  </si>
  <si>
    <t>U IME OBITELJI - PROJEKT DOMOVINA 
1. VIŠESLAV FRANIĆ, dipl. ing. 
2. ALBERT JURIŠIĆ, mag. ing. 
3. JOSIPA JURIČEV-SUDAC, dipl. ing. 
4. ANTO GREBENAR, dipl. ing. 
5. DRAŽEN SERDAR, dipl. ing. 
6. SANDRA REŽIĆ 
7. MATIJA ZEČEVIĆ, mag. ing. 
8. ZDRAVKO BOŠNJAK, dipl. ing. 
9. VERA REDE, dr. med. 
10. MIROSLAV GRBAVAC 
11. KATA JOSIPOVIĆ, dipl. ing. 
12. ANAMARIJA MARKOVIĆ 
13. BLAŽENKA KADIJA, prof. 
14. IVANA JURIĆ, dipl. ing.</t>
  </si>
  <si>
    <t>AKCIJA MLADIH - AM 
1. DAVOR JURČIĆ 
2. BOJAN KURELIĆ 
3. GORAN MAVRINAC 
4. MARIN RANČIĆ 
5. VJEKOSLAV RUBEŠA 
6. MARKO BRAŠNIĆ 
7. LEON KOSANOVIĆ 
8. INJA SOKOLOVIĆ 
9. MAJA ĆIKOVIĆ 
10. SARA MUJKIĆ 
11. SABINA IVANUŠIĆ 
12. MORENA BAN 
13. IRIS ČARGONJA TIČIĆ 
14. DEJAN RAMIĆ</t>
  </si>
  <si>
    <t>BRANITELJSKO DOMOLJUBNA STRANKA HRVATSKE 
1. IVAN KOLENC 
2. DARKO OREČ 
3. IVICA BRLETIĆ 
4. DAMIR POLANŠČAK 
5. ZLATKO KURBATFINSKI 
6. FRANJO VUČINA 
7. PETRA VIDOVIĆ 
8. IVAN LAZAR 
9. IVAN PREBEG 
10. NIKOLINA JURKOVIĆ DUBRAVČIĆ 
11. ANA BUKIĆ 
12. JOSIPA JURKOVIĆ 
13. SNJEŽANA VUTMEJ 
14. MIRJANA RADIĆ</t>
  </si>
  <si>
    <t>HRVATSKA KRŠĆANSKA DEMOKRATSKA UNIJA - HKDU 
HRVATSKA DEMOKRATSKA STRANKA 
NACIONALNI DEMOKRATI - ND 
1. GORAN THIAN 
2. RENATA ŠIŠAK 
3. DRAGO KOSANOVIĆ 
4. PETRICA LUGOJAN 
5. VLADO LONČARIĆ 
6. TEREZA GLASNOVIĆ 
7. IGOR IVAN JORDANIĆ 
8. LIDIJA VINKOVIĆ 
9. MARIJA IVA KUTIJA 
10. MIRKO RALJIĆ 
11. SLAVKO BOBINAC 
12. SLOBODAN DROBEC 
13. KRISTINA DUČKIĆ 
14. IGOR MILAŠINOVIĆ</t>
  </si>
  <si>
    <t>HRVATSKA ZORA STRANKA NARODA - HZ 
1. GORDAN ŽANIĆ 
2. NIKOLA KOVAČ 
3. LARA GRUBIŠIĆ 
4. ANTONIA JURIŠIĆ 
5. SAŠA PILIĆ 
6. DENIS GAŠČIĆ 
7. KRISTINA KVESIĆ 
8. IVAN VLADANOVIĆ 
9. ZORA RUKAVINA 
10. IVAN JAKIĆ 
11. ANTE ĆORIĆ 
12. MARTA MALTA 
13. ANA DOŠEN 
14. DOMINIK KNEZ</t>
  </si>
  <si>
    <t>PAMETNO 
1. IVAN VUKOVIĆ 
2. MAJA GRUBIŠIN 
3. MISLAV MATIŠIĆ 
4. STEVICA KUHARSKI
5. MLADEN HEREGA 
6. MAJA REČIĆ 
7. NIKOLINA GRUBAČ 
8. SANJA BELIĆ 
9. LEA GAGULIĆ 
10. KAJA PAVLINIĆ 
11. SUZANA DELIĆ 
12. DARIO CAREV 
13. IVANA ŠKARIČIĆ 
14. RADOMIR KUJUNDŽIĆ</t>
  </si>
  <si>
    <t>POKRET ZAJEDNO 
1. ŽARKO FLANJAK 
2. mr. sc. VIKTOR MILINOVIĆ 
3. INES KATKIĆ 
4. JOSIP MARELJA 
5. ANTONIA TOKIĆ 
6. BORIS TRKULJA 
7. VESNA KUTEROVAC 
8. IVAN NUIĆ 
9. DUNJA KOS-PLETEŠ 
10. HRVOJE BOTA 
11. VESNA PEJIĆ 
12. EMIN GAŠI 
13. RINA GAŠPAROVIĆ 
14. IVICA JURKOVIĆ</t>
  </si>
  <si>
    <t>SOCIJALDEMOKRATSKA PARTIJA HRVATSKE - SDP 
HRVATSKA NARODNA STRANKA - LIBERALNI DEMOKRATI - HNS 
HRVATSKA STRANKA UMIROVLJENIKA - HSU 
HRVATSKI LABURISTI - STRANKA RADA 
AUTOHTONA - HRVATSKA SELJAČKA STRANKA - A - HSS 
ZAGORSKA STRANKA - ZS 
1. MILANKA OPAČIĆ 
2. MIHAEL ZMAJLOVIĆ 
3. NADA TURINA-ĐURIĆ 
4. NENAD STAZIĆ 
5. TOMISLAV SAUCHA 
6. DAMIR MATELJAN 
7. SAŠA ĐUJIĆ 
8. KRISTIJAN RAJŠEL 
9. NENAD LIVUN 
10. ALOJZ HORVAT 
11. ENI ŠEBALJ 
12. SANJA UDOVIĆ 
13. MARKO BORAS MANDIĆ 
14. VESNA NAĐ</t>
  </si>
  <si>
    <t>ZA GRAD 
1. IVAN ZELENIĆ 
2. ANA ZAKOŠEK 
3. ZVONIMIR MUSTAF 
4. JELENA ZENKO MILOVIĆ 
5. FRAN BRDAR 
6. MARINA PAVLOVIĆ 
7. TOMISLAV IMPRIĆ 
8. MATEA PODGORNJAK 
9. PREDRAG NENADOVIĆ 
10. KATARINA MARKAČ 
11. DEAN JOSIP PENDE 
12. IRENA VASILJ PERŠIĆ 
13. TIBOR KOMAR 
14. IVANA GALETIĆ</t>
  </si>
  <si>
    <t>ŽIVI ZID 
1. IVAN SINČIĆ 
2. DANIJELA MAMIĆ 
3. HELENA STOJKOVIĆ 
4. DAMJAN VUCELIĆ 
5. VANJA JUKIĆ 
6. ANITA BOLARIĆ 
7. DAMIR-KRISTIJAN ROGINA 
8. HRVOJE HOFFMAN 
9. DRAGICA BENIĆ 
10. REDŽEP IBRAIM 
11. ŽELJKA KOMŠIĆ 
12. ANTE MAGDIĆ 
13. MARIJANA BENIĆ KASUNIĆ 
14. MARIO KASUNIĆ</t>
  </si>
  <si>
    <t>VAŽEĆI LISTIĆI</t>
  </si>
  <si>
    <t xml:space="preserve"> %</t>
  </si>
  <si>
    <t>GLASOVALO</t>
  </si>
  <si>
    <t>UKUPNO BIRAČA</t>
  </si>
  <si>
    <t>BIRAČKO MJESTO</t>
  </si>
  <si>
    <t>DONJE
DUBRAVE</t>
  </si>
  <si>
    <t>GORNJE
DUBRAVE</t>
  </si>
  <si>
    <t>TROŠMARIJA</t>
  </si>
  <si>
    <t>PONIKVE</t>
  </si>
  <si>
    <t>HRELJIN
OGULINSKI</t>
  </si>
  <si>
    <t>SV. PETAR
PUŠKARIĆI</t>
  </si>
  <si>
    <t>TURKOVIĆI</t>
  </si>
  <si>
    <t>PRAPUĆE
ZAGRAD</t>
  </si>
  <si>
    <t>ŽEGAR
PODVRH</t>
  </si>
  <si>
    <t>DESMERICE</t>
  </si>
  <si>
    <t>ZAGORJE</t>
  </si>
  <si>
    <t>KUČINIĆ
SELO</t>
  </si>
  <si>
    <t>RIBARIĆI</t>
  </si>
  <si>
    <t>OTOK
OŠTARIJSKI</t>
  </si>
  <si>
    <t>POTOK
MUSULINSKI</t>
  </si>
  <si>
    <t>JASENAK</t>
  </si>
  <si>
    <t>DREŽNICA</t>
  </si>
  <si>
    <t>SV. JAKOV</t>
  </si>
  <si>
    <t>LOMOST</t>
  </si>
  <si>
    <t>PROCE</t>
  </si>
  <si>
    <t>NOVA SPORT. DV.
PRI O.Š. I.B.M.</t>
  </si>
  <si>
    <t>ŠPC STADION</t>
  </si>
  <si>
    <t>SVEUKUPNO
OGULIN</t>
  </si>
  <si>
    <t xml:space="preserve">AUTOHTONA - HRVATSKA STRANKA PRAVA - A - HSP </t>
  </si>
  <si>
    <t xml:space="preserve">BANDIĆ MILAN 365 - STRANKA RADA I SOLIDARNOSTI </t>
  </si>
  <si>
    <t xml:space="preserve">HRVATSKA DEMOKRATSKA ZAJEDNICA - HDZ </t>
  </si>
  <si>
    <t xml:space="preserve">HRVATSKA KONZERVATIVNA STRANKA - HKS </t>
  </si>
  <si>
    <t xml:space="preserve">MOST NEZAVISNIH LISTA - MOST </t>
  </si>
  <si>
    <t xml:space="preserve">ODRŽIVI RAZVOJ HRVATSKE - ORaH </t>
  </si>
  <si>
    <t xml:space="preserve">U IME OBITELJI - PROJEKT DOMOVINA </t>
  </si>
  <si>
    <t xml:space="preserve">AKCIJA MLADIH - AM </t>
  </si>
  <si>
    <t xml:space="preserve">BRANITELJSKO DOMOLJUBNA STRANKA HRVATSKE </t>
  </si>
  <si>
    <t xml:space="preserve">HRVATSKA KRŠĆANSKA DEMOKRATSKA UNIJA - HKDU </t>
  </si>
  <si>
    <t xml:space="preserve">HRVATSKA ZORA STRANKA NARODA - HZ </t>
  </si>
  <si>
    <t xml:space="preserve">PAMETNO </t>
  </si>
  <si>
    <t xml:space="preserve">POKRET ZAJEDNO </t>
  </si>
  <si>
    <t xml:space="preserve">SOCIJALDEMOKRATSKA PARTIJA HRVATSKE - SDP </t>
  </si>
  <si>
    <t xml:space="preserve">ZA GRAD </t>
  </si>
  <si>
    <t xml:space="preserve">ŽIVI ZID </t>
  </si>
  <si>
    <t>Parlamentarni izbori 08.11.2015. Grad Ogulin</t>
  </si>
  <si>
    <t>SVEUKUPNO OGULIN</t>
  </si>
  <si>
    <t xml:space="preserve">NAPRIJED HRVATSKA! - PROGRESIVNI SAVEZ I. JOSIPOVIĆA </t>
  </si>
  <si>
    <t>Nova sp. dv. pri o.š. IBM</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</si>
</sst>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s>
  <fonts count="37">
    <font>
      <sz val="10"/>
      <name val="Arial"/>
      <family val="0"/>
    </font>
    <font>
      <sz val="9"/>
      <name val="Arial"/>
      <family val="2"/>
    </font>
    <font>
      <sz val="8"/>
      <name val="Arial"/>
      <family val="2"/>
    </font>
    <font>
      <u val="single"/>
      <sz val="10"/>
      <color indexed="12"/>
      <name val="Arial"/>
      <family val="0"/>
    </font>
    <font>
      <u val="single"/>
      <sz val="10"/>
      <color indexed="36"/>
      <name val="Arial"/>
      <family val="0"/>
    </font>
    <font>
      <sz val="11"/>
      <name val="Arial"/>
      <family val="2"/>
    </font>
    <font>
      <b/>
      <sz val="11"/>
      <name val="Arial"/>
      <family val="2"/>
    </font>
    <font>
      <b/>
      <sz val="11"/>
      <color indexed="12"/>
      <name val="Arial"/>
      <family val="2"/>
    </font>
    <font>
      <b/>
      <sz val="22"/>
      <name val="Arial"/>
      <family val="0"/>
    </font>
    <font>
      <sz val="22"/>
      <name val="Arial"/>
      <family val="2"/>
    </font>
    <font>
      <b/>
      <sz val="12"/>
      <name val="Arial"/>
      <family val="2"/>
    </font>
    <font>
      <b/>
      <sz val="12"/>
      <color indexed="12"/>
      <name val="Arial"/>
      <family val="2"/>
    </font>
    <font>
      <b/>
      <sz val="14"/>
      <name val="Arial"/>
      <family val="2"/>
    </font>
    <font>
      <sz val="14"/>
      <name val="Arial"/>
      <family val="2"/>
    </font>
    <font>
      <b/>
      <sz val="16"/>
      <name val="Arial"/>
      <family val="2"/>
    </font>
    <font>
      <b/>
      <sz val="18"/>
      <name val="Arial"/>
      <family val="2"/>
    </font>
    <font>
      <b/>
      <sz val="10"/>
      <name val="Arial"/>
      <family val="2"/>
    </font>
    <font>
      <sz val="16"/>
      <name val="Arial"/>
      <family val="2"/>
    </font>
    <font>
      <b/>
      <sz val="16"/>
      <color indexed="12"/>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lightGray">
        <fgColor indexed="62"/>
      </patternFill>
    </fill>
    <fill>
      <patternFill patternType="solid">
        <fgColor indexed="13"/>
        <bgColor indexed="64"/>
      </patternFill>
    </fill>
    <fill>
      <patternFill patternType="solid">
        <fgColor indexed="40"/>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16"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3" fillId="21" borderId="2" applyNumberFormat="0" applyAlignment="0" applyProtection="0"/>
    <xf numFmtId="0" fontId="24" fillId="21" borderId="3" applyNumberFormat="0" applyAlignment="0" applyProtection="0"/>
    <xf numFmtId="0" fontId="25" fillId="3" borderId="0" applyNumberFormat="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31" fillId="0" borderId="7" applyNumberFormat="0" applyFill="0" applyAlignment="0" applyProtection="0"/>
    <xf numFmtId="0" fontId="32" fillId="23"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7" borderId="3" applyNumberFormat="0" applyAlignment="0" applyProtection="0"/>
  </cellStyleXfs>
  <cellXfs count="74">
    <xf numFmtId="0" fontId="0" fillId="0" borderId="0" xfId="0" applyAlignment="1">
      <alignment/>
    </xf>
    <xf numFmtId="0" fontId="0" fillId="0" borderId="0" xfId="0" applyFill="1" applyAlignment="1">
      <alignment/>
    </xf>
    <xf numFmtId="0" fontId="0" fillId="0" borderId="0" xfId="0" applyFill="1" applyBorder="1" applyAlignment="1">
      <alignment/>
    </xf>
    <xf numFmtId="0" fontId="6" fillId="0" borderId="0"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10" fontId="7"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6" fillId="0" borderId="0" xfId="0" applyFont="1" applyFill="1" applyAlignment="1">
      <alignment horizontal="center" textRotation="90" wrapText="1"/>
    </xf>
    <xf numFmtId="0" fontId="8" fillId="0" borderId="0" xfId="0" applyFont="1" applyFill="1" applyAlignment="1">
      <alignment horizontal="center" wrapText="1"/>
    </xf>
    <xf numFmtId="0" fontId="8" fillId="0" borderId="11" xfId="0" applyFont="1" applyFill="1" applyBorder="1" applyAlignment="1">
      <alignment horizontal="center" wrapText="1"/>
    </xf>
    <xf numFmtId="0" fontId="9" fillId="0" borderId="0" xfId="0" applyFont="1" applyFill="1" applyAlignment="1">
      <alignment/>
    </xf>
    <xf numFmtId="0" fontId="0" fillId="0" borderId="0" xfId="0" applyFont="1" applyAlignment="1">
      <alignment horizontal="center" vertical="top"/>
    </xf>
    <xf numFmtId="0" fontId="0" fillId="0" borderId="0" xfId="0" applyAlignment="1">
      <alignment horizontal="right"/>
    </xf>
    <xf numFmtId="0" fontId="0" fillId="0" borderId="0" xfId="0" applyAlignment="1">
      <alignment horizontal="center" textRotation="90"/>
    </xf>
    <xf numFmtId="0" fontId="0" fillId="0" borderId="11" xfId="0" applyFont="1" applyBorder="1" applyAlignment="1">
      <alignment horizontal="right"/>
    </xf>
    <xf numFmtId="0" fontId="0" fillId="0" borderId="11" xfId="0" applyFont="1" applyBorder="1" applyAlignment="1">
      <alignment horizontal="center" textRotation="90" wrapText="1"/>
    </xf>
    <xf numFmtId="0" fontId="0" fillId="0" borderId="11" xfId="0" applyFont="1" applyBorder="1" applyAlignment="1">
      <alignment horizontal="center" textRotation="90"/>
    </xf>
    <xf numFmtId="0" fontId="0" fillId="0" borderId="11" xfId="0" applyBorder="1" applyAlignment="1">
      <alignment horizontal="right"/>
    </xf>
    <xf numFmtId="0" fontId="0" fillId="0" borderId="11" xfId="0" applyBorder="1" applyAlignment="1">
      <alignment/>
    </xf>
    <xf numFmtId="0" fontId="0" fillId="0" borderId="11" xfId="0" applyFont="1" applyBorder="1" applyAlignment="1">
      <alignment vertical="top" wrapText="1"/>
    </xf>
    <xf numFmtId="0" fontId="0" fillId="0" borderId="11" xfId="0" applyFont="1" applyBorder="1" applyAlignment="1">
      <alignment horizontal="center" vertical="top"/>
    </xf>
    <xf numFmtId="0" fontId="9"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6" fillId="0" borderId="12" xfId="0" applyFont="1" applyFill="1" applyBorder="1" applyAlignment="1">
      <alignment horizontal="center" textRotation="90" wrapText="1"/>
    </xf>
    <xf numFmtId="0" fontId="6" fillId="0" borderId="0" xfId="0" applyFont="1" applyFill="1" applyBorder="1" applyAlignment="1">
      <alignment horizontal="center" textRotation="90"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24" borderId="11" xfId="0" applyFont="1" applyFill="1" applyBorder="1" applyAlignment="1">
      <alignment horizontal="center" wrapText="1"/>
    </xf>
    <xf numFmtId="0" fontId="5" fillId="0" borderId="11" xfId="0" applyFont="1" applyFill="1" applyBorder="1" applyAlignment="1">
      <alignment horizontal="center" vertical="center"/>
    </xf>
    <xf numFmtId="10" fontId="5" fillId="0" borderId="11" xfId="0" applyNumberFormat="1" applyFont="1" applyFill="1" applyBorder="1" applyAlignment="1">
      <alignment horizontal="center" vertical="center"/>
    </xf>
    <xf numFmtId="0" fontId="5" fillId="24" borderId="11" xfId="0" applyFont="1" applyFill="1" applyBorder="1" applyAlignment="1">
      <alignment horizontal="center" vertical="center"/>
    </xf>
    <xf numFmtId="0" fontId="5" fillId="0" borderId="12" xfId="0" applyFont="1" applyFill="1" applyBorder="1" applyAlignment="1">
      <alignment horizontal="center" vertical="center"/>
    </xf>
    <xf numFmtId="1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vertical="center"/>
    </xf>
    <xf numFmtId="0" fontId="7"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7" fillId="24" borderId="11" xfId="0" applyFont="1" applyFill="1" applyBorder="1" applyAlignment="1">
      <alignment horizontal="center" vertical="center"/>
    </xf>
    <xf numFmtId="0" fontId="7" fillId="0" borderId="0" xfId="0" applyFont="1" applyFill="1" applyBorder="1" applyAlignment="1">
      <alignment horizontal="center" vertical="center"/>
    </xf>
    <xf numFmtId="10" fontId="5" fillId="24" borderId="11" xfId="0" applyNumberFormat="1" applyFont="1" applyFill="1" applyBorder="1" applyAlignment="1">
      <alignment horizontal="center" vertical="center"/>
    </xf>
    <xf numFmtId="0" fontId="15" fillId="0" borderId="11" xfId="0" applyFont="1" applyFill="1" applyBorder="1" applyAlignment="1">
      <alignment horizontal="center" textRotation="90" wrapText="1"/>
    </xf>
    <xf numFmtId="0" fontId="15" fillId="24" borderId="11" xfId="0" applyFont="1" applyFill="1" applyBorder="1" applyAlignment="1">
      <alignment horizontal="center" textRotation="90" wrapText="1"/>
    </xf>
    <xf numFmtId="0" fontId="14" fillId="0" borderId="11" xfId="0" applyFont="1" applyFill="1" applyBorder="1" applyAlignment="1">
      <alignment horizontal="right" vertical="center"/>
    </xf>
    <xf numFmtId="0" fontId="18" fillId="0" borderId="11" xfId="0" applyFont="1" applyFill="1" applyBorder="1" applyAlignment="1">
      <alignment horizontal="right" vertical="center"/>
    </xf>
    <xf numFmtId="0" fontId="19" fillId="0" borderId="0" xfId="0" applyFont="1" applyFill="1" applyBorder="1" applyAlignment="1">
      <alignment/>
    </xf>
    <xf numFmtId="0" fontId="8" fillId="24" borderId="11" xfId="0" applyFont="1" applyFill="1" applyBorder="1" applyAlignment="1">
      <alignment horizontal="center" wrapText="1"/>
    </xf>
    <xf numFmtId="0" fontId="6" fillId="24" borderId="11" xfId="0" applyFont="1" applyFill="1" applyBorder="1" applyAlignment="1">
      <alignment horizontal="center" vertical="center"/>
    </xf>
    <xf numFmtId="10" fontId="6" fillId="24" borderId="11" xfId="0" applyNumberFormat="1" applyFont="1" applyFill="1" applyBorder="1" applyAlignment="1">
      <alignment horizontal="center" vertical="center"/>
    </xf>
    <xf numFmtId="10" fontId="6" fillId="0" borderId="0" xfId="0" applyNumberFormat="1"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10" fontId="6" fillId="0" borderId="0" xfId="0" applyNumberFormat="1" applyFont="1" applyFill="1" applyBorder="1" applyAlignment="1">
      <alignment horizontal="center" vertical="center"/>
    </xf>
    <xf numFmtId="0" fontId="16" fillId="0" borderId="0" xfId="0" applyFont="1" applyFill="1" applyAlignment="1">
      <alignment vertical="center"/>
    </xf>
    <xf numFmtId="0" fontId="11" fillId="0" borderId="11" xfId="0" applyFont="1" applyFill="1" applyBorder="1" applyAlignment="1">
      <alignment horizontal="center" vertical="center"/>
    </xf>
    <xf numFmtId="10" fontId="11" fillId="0" borderId="11" xfId="0" applyNumberFormat="1" applyFont="1" applyFill="1" applyBorder="1" applyAlignment="1">
      <alignment horizontal="center" vertical="center"/>
    </xf>
    <xf numFmtId="10" fontId="10" fillId="0" borderId="11" xfId="0" applyNumberFormat="1" applyFont="1" applyFill="1" applyBorder="1" applyAlignment="1">
      <alignment horizontal="center" vertical="center"/>
    </xf>
    <xf numFmtId="0" fontId="11" fillId="24" borderId="11" xfId="0" applyFont="1" applyFill="1" applyBorder="1" applyAlignment="1">
      <alignment horizontal="center" vertical="center"/>
    </xf>
    <xf numFmtId="10" fontId="10" fillId="24" borderId="11" xfId="0" applyNumberFormat="1" applyFont="1" applyFill="1" applyBorder="1" applyAlignment="1">
      <alignment horizontal="center" vertical="center"/>
    </xf>
    <xf numFmtId="0" fontId="14" fillId="25" borderId="11" xfId="0" applyFont="1" applyFill="1" applyBorder="1" applyAlignment="1">
      <alignment horizontal="right" vertical="center"/>
    </xf>
    <xf numFmtId="0" fontId="14" fillId="26" borderId="11" xfId="0" applyFont="1" applyFill="1" applyBorder="1" applyAlignment="1">
      <alignment horizontal="right" vertical="center"/>
    </xf>
    <xf numFmtId="0" fontId="6" fillId="0" borderId="0" xfId="0" applyFont="1" applyFill="1" applyBorder="1" applyAlignment="1">
      <alignment horizontal="center" textRotation="90" wrapText="1"/>
    </xf>
    <xf numFmtId="0" fontId="0" fillId="0" borderId="0" xfId="0" applyBorder="1" applyAlignment="1">
      <alignment horizontal="center" textRotation="90" wrapText="1"/>
    </xf>
    <xf numFmtId="0" fontId="6" fillId="0" borderId="11" xfId="0" applyFont="1" applyFill="1" applyBorder="1" applyAlignment="1">
      <alignment horizontal="center" textRotation="90" wrapText="1"/>
    </xf>
    <xf numFmtId="0" fontId="0" fillId="0" borderId="11" xfId="0" applyBorder="1" applyAlignment="1">
      <alignment horizontal="center" textRotation="90" wrapText="1"/>
    </xf>
    <xf numFmtId="0" fontId="8" fillId="0" borderId="0" xfId="0" applyFont="1" applyFill="1" applyBorder="1" applyAlignment="1">
      <alignment horizontal="center"/>
    </xf>
    <xf numFmtId="0" fontId="12" fillId="0" borderId="11" xfId="0" applyFont="1" applyFill="1" applyBorder="1" applyAlignment="1">
      <alignment horizontal="center" textRotation="90" wrapText="1"/>
    </xf>
    <xf numFmtId="0" fontId="13" fillId="0" borderId="11" xfId="0" applyFont="1" applyBorder="1" applyAlignment="1">
      <alignment horizontal="center" textRotation="90" wrapText="1"/>
    </xf>
    <xf numFmtId="0" fontId="6" fillId="24" borderId="11" xfId="0" applyFont="1" applyFill="1" applyBorder="1" applyAlignment="1">
      <alignment horizontal="center" textRotation="90" wrapText="1"/>
    </xf>
    <xf numFmtId="0" fontId="0" fillId="24" borderId="11" xfId="0" applyFill="1" applyBorder="1" applyAlignment="1">
      <alignment horizontal="center" textRotation="90" wrapText="1"/>
    </xf>
    <xf numFmtId="0" fontId="14" fillId="0" borderId="11" xfId="0" applyFont="1" applyFill="1" applyBorder="1" applyAlignment="1">
      <alignment horizontal="right" wrapText="1"/>
    </xf>
    <xf numFmtId="0" fontId="17" fillId="0" borderId="11" xfId="0" applyFont="1" applyBorder="1" applyAlignment="1">
      <alignment horizontal="right" wrapText="1"/>
    </xf>
    <xf numFmtId="0" fontId="16" fillId="24" borderId="11" xfId="0" applyFont="1" applyFill="1" applyBorder="1" applyAlignment="1">
      <alignment horizontal="center" textRotation="90"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xfId="34"/>
    <cellStyle name="Comma [0]" xfId="35"/>
    <cellStyle name="Currency" xfId="36"/>
    <cellStyle name="Currency [0]" xfId="37"/>
    <cellStyle name="Dobro" xfId="38"/>
    <cellStyle name="Followed Hyperlink"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eutralno" xfId="55"/>
    <cellStyle name="Percent" xfId="56"/>
    <cellStyle name="Povezana ćelija" xfId="57"/>
    <cellStyle name="Provjera ćelije" xfId="58"/>
    <cellStyle name="Tekst objašnjenja" xfId="59"/>
    <cellStyle name="Tekst upozorenja" xfId="60"/>
    <cellStyle name="Ukupni zbroj" xfId="61"/>
    <cellStyle name="Unos"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G32"/>
  <sheetViews>
    <sheetView showGridLines="0" tabSelected="1"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8.421875" style="1" customWidth="1"/>
    <col min="2" max="39" width="9.7109375" style="1" customWidth="1"/>
    <col min="40" max="40" width="8.7109375" style="2" customWidth="1"/>
    <col min="41" max="41" width="9.57421875" style="2" customWidth="1"/>
    <col min="42" max="42" width="8.7109375" style="2" customWidth="1"/>
    <col min="43" max="43" width="9.57421875" style="2" customWidth="1"/>
    <col min="44" max="44" width="8.7109375" style="2" customWidth="1"/>
    <col min="45" max="45" width="9.57421875" style="2" customWidth="1"/>
    <col min="46" max="46" width="8.7109375" style="2" customWidth="1"/>
    <col min="47" max="47" width="9.57421875" style="2" customWidth="1"/>
    <col min="48" max="48" width="8.7109375" style="2" customWidth="1"/>
    <col min="49" max="49" width="9.57421875" style="2" customWidth="1"/>
    <col min="50" max="50" width="8.7109375" style="2" customWidth="1"/>
    <col min="51" max="51" width="9.57421875" style="2" customWidth="1"/>
    <col min="52" max="52" width="8.7109375" style="2" customWidth="1"/>
    <col min="53" max="53" width="9.57421875" style="2" customWidth="1"/>
    <col min="54" max="54" width="8.7109375" style="2" customWidth="1"/>
    <col min="55" max="55" width="9.57421875" style="2" customWidth="1"/>
    <col min="56" max="56" width="8.7109375" style="2" customWidth="1"/>
    <col min="57" max="57" width="9.57421875" style="2" customWidth="1"/>
    <col min="58" max="58" width="8.7109375" style="2" customWidth="1"/>
    <col min="59" max="59" width="9.57421875" style="2" customWidth="1"/>
    <col min="60" max="16384" width="9.140625" style="1" customWidth="1"/>
  </cols>
  <sheetData>
    <row r="1" spans="1:59" s="11" customFormat="1" ht="27" customHeight="1">
      <c r="A1" s="66" t="s">
        <v>104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22"/>
      <c r="AO1" s="22"/>
      <c r="AP1" s="22"/>
      <c r="AQ1" s="22"/>
      <c r="AR1" s="22"/>
      <c r="AS1" s="22"/>
      <c r="AT1" s="22"/>
      <c r="AU1" s="22"/>
      <c r="AV1" s="22"/>
      <c r="AW1" s="22"/>
      <c r="AX1" s="22"/>
      <c r="AY1" s="22"/>
      <c r="AZ1" s="22"/>
      <c r="BA1" s="22"/>
      <c r="BB1" s="22"/>
      <c r="BC1" s="22"/>
      <c r="BD1" s="22"/>
      <c r="BE1" s="22"/>
      <c r="BF1" s="22"/>
      <c r="BG1" s="22"/>
    </row>
    <row r="2" spans="1:49"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4"/>
      <c r="AW2" s="23"/>
    </row>
    <row r="3" spans="1:59" s="8" customFormat="1" ht="330.75" customHeight="1">
      <c r="A3" s="71" t="s">
        <v>2</v>
      </c>
      <c r="B3" s="67" t="s">
        <v>5</v>
      </c>
      <c r="C3" s="67" t="s">
        <v>0</v>
      </c>
      <c r="D3" s="67" t="s">
        <v>1</v>
      </c>
      <c r="E3" s="67" t="s">
        <v>3</v>
      </c>
      <c r="F3" s="42" t="s">
        <v>88</v>
      </c>
      <c r="G3" s="64" t="s">
        <v>1</v>
      </c>
      <c r="H3" s="42" t="s">
        <v>89</v>
      </c>
      <c r="I3" s="64" t="s">
        <v>1</v>
      </c>
      <c r="J3" s="43" t="s">
        <v>90</v>
      </c>
      <c r="K3" s="69" t="s">
        <v>1</v>
      </c>
      <c r="L3" s="42" t="s">
        <v>91</v>
      </c>
      <c r="M3" s="64" t="s">
        <v>1</v>
      </c>
      <c r="N3" s="42" t="s">
        <v>92</v>
      </c>
      <c r="O3" s="64" t="s">
        <v>1</v>
      </c>
      <c r="P3" s="42" t="s">
        <v>106</v>
      </c>
      <c r="Q3" s="64" t="s">
        <v>1</v>
      </c>
      <c r="R3" s="42" t="s">
        <v>93</v>
      </c>
      <c r="S3" s="64" t="s">
        <v>1</v>
      </c>
      <c r="T3" s="42" t="s">
        <v>94</v>
      </c>
      <c r="U3" s="64" t="s">
        <v>1</v>
      </c>
      <c r="V3" s="42" t="s">
        <v>95</v>
      </c>
      <c r="W3" s="64" t="s">
        <v>1</v>
      </c>
      <c r="X3" s="42" t="s">
        <v>96</v>
      </c>
      <c r="Y3" s="64" t="s">
        <v>1</v>
      </c>
      <c r="Z3" s="42" t="s">
        <v>97</v>
      </c>
      <c r="AA3" s="64" t="s">
        <v>1</v>
      </c>
      <c r="AB3" s="42" t="s">
        <v>98</v>
      </c>
      <c r="AC3" s="64" t="s">
        <v>1</v>
      </c>
      <c r="AD3" s="42" t="s">
        <v>99</v>
      </c>
      <c r="AE3" s="64" t="s">
        <v>1</v>
      </c>
      <c r="AF3" s="42" t="s">
        <v>100</v>
      </c>
      <c r="AG3" s="64" t="s">
        <v>1</v>
      </c>
      <c r="AH3" s="42" t="s">
        <v>101</v>
      </c>
      <c r="AI3" s="64" t="s">
        <v>1</v>
      </c>
      <c r="AJ3" s="42" t="s">
        <v>102</v>
      </c>
      <c r="AK3" s="64" t="s">
        <v>1</v>
      </c>
      <c r="AL3" s="42" t="s">
        <v>103</v>
      </c>
      <c r="AM3" s="64" t="s">
        <v>1</v>
      </c>
      <c r="AN3" s="25"/>
      <c r="AO3" s="62"/>
      <c r="AP3" s="26"/>
      <c r="AQ3" s="62"/>
      <c r="AR3" s="26"/>
      <c r="AS3" s="62"/>
      <c r="AT3" s="26"/>
      <c r="AU3" s="62"/>
      <c r="AV3" s="26"/>
      <c r="AW3" s="62"/>
      <c r="AX3" s="26"/>
      <c r="AY3" s="62"/>
      <c r="AZ3" s="26"/>
      <c r="BA3" s="62"/>
      <c r="BB3" s="26"/>
      <c r="BC3" s="62"/>
      <c r="BD3" s="26"/>
      <c r="BE3" s="62"/>
      <c r="BF3" s="26"/>
      <c r="BG3" s="62"/>
    </row>
    <row r="4" spans="1:59" s="9" customFormat="1" ht="40.5" customHeight="1">
      <c r="A4" s="72"/>
      <c r="B4" s="68"/>
      <c r="C4" s="68"/>
      <c r="D4" s="68"/>
      <c r="E4" s="68"/>
      <c r="F4" s="10">
        <v>1</v>
      </c>
      <c r="G4" s="65"/>
      <c r="H4" s="10">
        <v>2</v>
      </c>
      <c r="I4" s="65"/>
      <c r="J4" s="29">
        <v>3</v>
      </c>
      <c r="K4" s="70"/>
      <c r="L4" s="10">
        <v>4</v>
      </c>
      <c r="M4" s="65"/>
      <c r="N4" s="10">
        <v>5</v>
      </c>
      <c r="O4" s="65"/>
      <c r="P4" s="10">
        <v>6</v>
      </c>
      <c r="Q4" s="65"/>
      <c r="R4" s="10">
        <v>7</v>
      </c>
      <c r="S4" s="65"/>
      <c r="T4" s="10">
        <v>8</v>
      </c>
      <c r="U4" s="65"/>
      <c r="V4" s="10">
        <v>9</v>
      </c>
      <c r="W4" s="65"/>
      <c r="X4" s="10">
        <v>10</v>
      </c>
      <c r="Y4" s="65"/>
      <c r="Z4" s="10">
        <v>11</v>
      </c>
      <c r="AA4" s="65"/>
      <c r="AB4" s="10">
        <v>12</v>
      </c>
      <c r="AC4" s="65"/>
      <c r="AD4" s="10">
        <v>13</v>
      </c>
      <c r="AE4" s="65"/>
      <c r="AF4" s="10">
        <v>14</v>
      </c>
      <c r="AG4" s="65"/>
      <c r="AH4" s="10">
        <v>15</v>
      </c>
      <c r="AI4" s="65"/>
      <c r="AJ4" s="10">
        <v>16</v>
      </c>
      <c r="AK4" s="65"/>
      <c r="AL4" s="10">
        <v>17</v>
      </c>
      <c r="AM4" s="65"/>
      <c r="AN4" s="27"/>
      <c r="AO4" s="63"/>
      <c r="AP4" s="28"/>
      <c r="AQ4" s="63"/>
      <c r="AR4" s="28"/>
      <c r="AS4" s="63"/>
      <c r="AT4" s="28"/>
      <c r="AU4" s="63"/>
      <c r="AV4" s="28"/>
      <c r="AW4" s="63"/>
      <c r="AX4" s="28"/>
      <c r="AY4" s="63"/>
      <c r="AZ4" s="28"/>
      <c r="BA4" s="63"/>
      <c r="BB4" s="28"/>
      <c r="BC4" s="63"/>
      <c r="BD4" s="28"/>
      <c r="BE4" s="63"/>
      <c r="BF4" s="28"/>
      <c r="BG4" s="63"/>
    </row>
    <row r="5" spans="1:59" s="36" customFormat="1" ht="42" customHeight="1">
      <c r="A5" s="60" t="s">
        <v>8</v>
      </c>
      <c r="B5" s="30">
        <v>180</v>
      </c>
      <c r="C5" s="30">
        <v>42</v>
      </c>
      <c r="D5" s="31">
        <f aca="true" t="shared" si="0" ref="D5:D27">C5/B5</f>
        <v>0.23333333333333334</v>
      </c>
      <c r="E5" s="30">
        <v>40</v>
      </c>
      <c r="F5" s="30">
        <v>0</v>
      </c>
      <c r="G5" s="31">
        <f>IF(F5="","",F5/$E5)</f>
        <v>0</v>
      </c>
      <c r="H5" s="30">
        <v>1</v>
      </c>
      <c r="I5" s="31">
        <f>IF(H5="","",H5/$E5)</f>
        <v>0.025</v>
      </c>
      <c r="J5" s="32">
        <v>2</v>
      </c>
      <c r="K5" s="41"/>
      <c r="L5" s="30">
        <v>0</v>
      </c>
      <c r="M5" s="31">
        <f>IF(L5="","",L5/$E5)</f>
        <v>0</v>
      </c>
      <c r="N5" s="30">
        <v>1</v>
      </c>
      <c r="O5" s="31">
        <f>IF(N5="","",N5/$E5)</f>
        <v>0.025</v>
      </c>
      <c r="P5" s="30">
        <v>0</v>
      </c>
      <c r="Q5" s="31">
        <f>IF(P5="","",P5/$E5)</f>
        <v>0</v>
      </c>
      <c r="R5" s="30">
        <v>1</v>
      </c>
      <c r="S5" s="31">
        <f>IF(R5="","",R5/$E5)</f>
        <v>0.025</v>
      </c>
      <c r="T5" s="30">
        <v>0</v>
      </c>
      <c r="U5" s="31">
        <f>IF(T5="","",T5/$E5)</f>
        <v>0</v>
      </c>
      <c r="V5" s="30">
        <v>0</v>
      </c>
      <c r="W5" s="31">
        <f>IF(V5="","",V5/$E5)</f>
        <v>0</v>
      </c>
      <c r="X5" s="30">
        <v>0</v>
      </c>
      <c r="Y5" s="31">
        <f>IF(X5="","",X5/$E5)</f>
        <v>0</v>
      </c>
      <c r="Z5" s="30">
        <v>0</v>
      </c>
      <c r="AA5" s="31">
        <f>IF(Z5="","",Z5/$E5)</f>
        <v>0</v>
      </c>
      <c r="AB5" s="30">
        <v>0</v>
      </c>
      <c r="AC5" s="31">
        <f>IF(AB5="","",AB5/$E5)</f>
        <v>0</v>
      </c>
      <c r="AD5" s="30">
        <v>0</v>
      </c>
      <c r="AE5" s="31">
        <f>IF(AD5="","",AD5/$E5)</f>
        <v>0</v>
      </c>
      <c r="AF5" s="30">
        <v>0</v>
      </c>
      <c r="AG5" s="31">
        <f>IF(AF5="","",AF5/$E5)</f>
        <v>0</v>
      </c>
      <c r="AH5" s="30">
        <v>31</v>
      </c>
      <c r="AI5" s="31">
        <f>IF(AH5="","",AH5/$E5)</f>
        <v>0.775</v>
      </c>
      <c r="AJ5" s="30">
        <v>0</v>
      </c>
      <c r="AK5" s="31">
        <f>IF(AJ5="","",AJ5/$E5)</f>
        <v>0</v>
      </c>
      <c r="AL5" s="30">
        <v>4</v>
      </c>
      <c r="AM5" s="31">
        <f>IF(AL5="","",AL5/$E5)</f>
        <v>0.1</v>
      </c>
      <c r="AN5" s="33"/>
      <c r="AO5" s="34"/>
      <c r="AP5" s="35"/>
      <c r="AQ5" s="34"/>
      <c r="AR5" s="35"/>
      <c r="AS5" s="34"/>
      <c r="AT5" s="35"/>
      <c r="AU5" s="34"/>
      <c r="AV5" s="35"/>
      <c r="AW5" s="34"/>
      <c r="AX5" s="35"/>
      <c r="AY5" s="34"/>
      <c r="AZ5" s="35"/>
      <c r="BA5" s="34"/>
      <c r="BB5" s="35"/>
      <c r="BC5" s="34"/>
      <c r="BD5" s="35"/>
      <c r="BE5" s="34"/>
      <c r="BF5" s="35"/>
      <c r="BG5" s="34"/>
    </row>
    <row r="6" spans="1:59" s="36" customFormat="1" ht="42" customHeight="1">
      <c r="A6" s="60" t="s">
        <v>7</v>
      </c>
      <c r="B6" s="30">
        <v>76</v>
      </c>
      <c r="C6" s="30">
        <v>23</v>
      </c>
      <c r="D6" s="31">
        <f t="shared" si="0"/>
        <v>0.3026315789473684</v>
      </c>
      <c r="E6" s="30">
        <v>23</v>
      </c>
      <c r="F6" s="30">
        <v>0</v>
      </c>
      <c r="G6" s="31">
        <f aca="true" t="shared" si="1" ref="G6:G26">IF(F6="","",F6/$E6)</f>
        <v>0</v>
      </c>
      <c r="H6" s="30">
        <v>0</v>
      </c>
      <c r="I6" s="31">
        <f aca="true" t="shared" si="2" ref="I6:I26">IF(H6="","",H6/$E6)</f>
        <v>0</v>
      </c>
      <c r="J6" s="32">
        <v>7</v>
      </c>
      <c r="K6" s="41">
        <f aca="true" t="shared" si="3" ref="K6:K26">IF(J6="","",J6/$E6)</f>
        <v>0.30434782608695654</v>
      </c>
      <c r="L6" s="30">
        <v>0</v>
      </c>
      <c r="M6" s="31">
        <f aca="true" t="shared" si="4" ref="M6:M26">IF(L6="","",L6/$E6)</f>
        <v>0</v>
      </c>
      <c r="N6" s="30">
        <v>1</v>
      </c>
      <c r="O6" s="31">
        <f aca="true" t="shared" si="5" ref="O6:O26">IF(N6="","",N6/$E6)</f>
        <v>0.043478260869565216</v>
      </c>
      <c r="P6" s="30">
        <v>0</v>
      </c>
      <c r="Q6" s="31">
        <f aca="true" t="shared" si="6" ref="Q6:Q26">IF(P6="","",P6/$E6)</f>
        <v>0</v>
      </c>
      <c r="R6" s="30">
        <v>0</v>
      </c>
      <c r="S6" s="31">
        <f aca="true" t="shared" si="7" ref="S6:S26">IF(R6="","",R6/$E6)</f>
        <v>0</v>
      </c>
      <c r="T6" s="30">
        <v>0</v>
      </c>
      <c r="U6" s="31">
        <f aca="true" t="shared" si="8" ref="U6:U26">IF(T6="","",T6/$E6)</f>
        <v>0</v>
      </c>
      <c r="V6" s="30">
        <v>0</v>
      </c>
      <c r="W6" s="31">
        <f aca="true" t="shared" si="9" ref="W6:W26">IF(V6="","",V6/$E6)</f>
        <v>0</v>
      </c>
      <c r="X6" s="30">
        <v>0</v>
      </c>
      <c r="Y6" s="31">
        <f aca="true" t="shared" si="10" ref="Y6:Y26">IF(X6="","",X6/$E6)</f>
        <v>0</v>
      </c>
      <c r="Z6" s="30">
        <v>0</v>
      </c>
      <c r="AA6" s="31">
        <f aca="true" t="shared" si="11" ref="AA6:AA26">IF(Z6="","",Z6/$E6)</f>
        <v>0</v>
      </c>
      <c r="AB6" s="30">
        <v>0</v>
      </c>
      <c r="AC6" s="31">
        <f aca="true" t="shared" si="12" ref="AC6:AC26">IF(AB6="","",AB6/$E6)</f>
        <v>0</v>
      </c>
      <c r="AD6" s="30">
        <v>0</v>
      </c>
      <c r="AE6" s="31">
        <f aca="true" t="shared" si="13" ref="AE6:AE26">IF(AD6="","",AD6/$E6)</f>
        <v>0</v>
      </c>
      <c r="AF6" s="30">
        <v>0</v>
      </c>
      <c r="AG6" s="31">
        <f aca="true" t="shared" si="14" ref="AG6:AG26">IF(AF6="","",AF6/$E6)</f>
        <v>0</v>
      </c>
      <c r="AH6" s="30">
        <v>12</v>
      </c>
      <c r="AI6" s="31">
        <f aca="true" t="shared" si="15" ref="AI6:AI26">IF(AH6="","",AH6/$E6)</f>
        <v>0.5217391304347826</v>
      </c>
      <c r="AJ6" s="30">
        <v>0</v>
      </c>
      <c r="AK6" s="31">
        <f aca="true" t="shared" si="16" ref="AK6:AK26">IF(AJ6="","",AJ6/$E6)</f>
        <v>0</v>
      </c>
      <c r="AL6" s="30">
        <v>3</v>
      </c>
      <c r="AM6" s="31">
        <f aca="true" t="shared" si="17" ref="AM6:AM26">IF(AL6="","",AL6/$E6)</f>
        <v>0.13043478260869565</v>
      </c>
      <c r="AN6" s="33"/>
      <c r="AO6" s="34"/>
      <c r="AP6" s="35"/>
      <c r="AQ6" s="34"/>
      <c r="AR6" s="35"/>
      <c r="AS6" s="34"/>
      <c r="AT6" s="35"/>
      <c r="AU6" s="34"/>
      <c r="AV6" s="35"/>
      <c r="AW6" s="34"/>
      <c r="AX6" s="35"/>
      <c r="AY6" s="34"/>
      <c r="AZ6" s="35"/>
      <c r="BA6" s="34"/>
      <c r="BB6" s="35"/>
      <c r="BC6" s="34"/>
      <c r="BD6" s="35"/>
      <c r="BE6" s="34"/>
      <c r="BF6" s="35"/>
      <c r="BG6" s="34"/>
    </row>
    <row r="7" spans="1:59" s="36" customFormat="1" ht="42" customHeight="1">
      <c r="A7" s="61" t="s">
        <v>6</v>
      </c>
      <c r="B7" s="30">
        <v>150</v>
      </c>
      <c r="C7" s="30">
        <v>77</v>
      </c>
      <c r="D7" s="31">
        <f t="shared" si="0"/>
        <v>0.5133333333333333</v>
      </c>
      <c r="E7" s="30">
        <v>77</v>
      </c>
      <c r="F7" s="30">
        <v>1</v>
      </c>
      <c r="G7" s="31">
        <f t="shared" si="1"/>
        <v>0.012987012987012988</v>
      </c>
      <c r="H7" s="30">
        <v>2</v>
      </c>
      <c r="I7" s="31">
        <f t="shared" si="2"/>
        <v>0.025974025974025976</v>
      </c>
      <c r="J7" s="32">
        <v>48</v>
      </c>
      <c r="K7" s="41">
        <f t="shared" si="3"/>
        <v>0.6233766233766234</v>
      </c>
      <c r="L7" s="30">
        <v>0</v>
      </c>
      <c r="M7" s="31">
        <f t="shared" si="4"/>
        <v>0</v>
      </c>
      <c r="N7" s="30">
        <v>1</v>
      </c>
      <c r="O7" s="31">
        <f t="shared" si="5"/>
        <v>0.012987012987012988</v>
      </c>
      <c r="P7" s="30">
        <v>0</v>
      </c>
      <c r="Q7" s="31">
        <f t="shared" si="6"/>
        <v>0</v>
      </c>
      <c r="R7" s="30">
        <v>2</v>
      </c>
      <c r="S7" s="31">
        <f t="shared" si="7"/>
        <v>0.025974025974025976</v>
      </c>
      <c r="T7" s="30">
        <v>0</v>
      </c>
      <c r="U7" s="31">
        <f t="shared" si="8"/>
        <v>0</v>
      </c>
      <c r="V7" s="30">
        <v>0</v>
      </c>
      <c r="W7" s="31">
        <f t="shared" si="9"/>
        <v>0</v>
      </c>
      <c r="X7" s="30">
        <v>0</v>
      </c>
      <c r="Y7" s="31">
        <f t="shared" si="10"/>
        <v>0</v>
      </c>
      <c r="Z7" s="30">
        <v>0</v>
      </c>
      <c r="AA7" s="31">
        <f t="shared" si="11"/>
        <v>0</v>
      </c>
      <c r="AB7" s="30">
        <v>0</v>
      </c>
      <c r="AC7" s="31">
        <f t="shared" si="12"/>
        <v>0</v>
      </c>
      <c r="AD7" s="30">
        <v>0</v>
      </c>
      <c r="AE7" s="31">
        <f t="shared" si="13"/>
        <v>0</v>
      </c>
      <c r="AF7" s="30">
        <v>0</v>
      </c>
      <c r="AG7" s="31">
        <f t="shared" si="14"/>
        <v>0</v>
      </c>
      <c r="AH7" s="30">
        <v>22</v>
      </c>
      <c r="AI7" s="31">
        <f t="shared" si="15"/>
        <v>0.2857142857142857</v>
      </c>
      <c r="AJ7" s="30">
        <v>1</v>
      </c>
      <c r="AK7" s="31">
        <f t="shared" si="16"/>
        <v>0.012987012987012988</v>
      </c>
      <c r="AL7" s="30">
        <v>0</v>
      </c>
      <c r="AM7" s="31">
        <f t="shared" si="17"/>
        <v>0</v>
      </c>
      <c r="AN7" s="33"/>
      <c r="AO7" s="34"/>
      <c r="AP7" s="35"/>
      <c r="AQ7" s="34"/>
      <c r="AR7" s="35"/>
      <c r="AS7" s="34"/>
      <c r="AT7" s="35"/>
      <c r="AU7" s="34"/>
      <c r="AV7" s="35"/>
      <c r="AW7" s="34"/>
      <c r="AX7" s="35"/>
      <c r="AY7" s="34"/>
      <c r="AZ7" s="35"/>
      <c r="BA7" s="34"/>
      <c r="BB7" s="35"/>
      <c r="BC7" s="34"/>
      <c r="BD7" s="35"/>
      <c r="BE7" s="34"/>
      <c r="BF7" s="35"/>
      <c r="BG7" s="34"/>
    </row>
    <row r="8" spans="1:59" s="36" customFormat="1" ht="42" customHeight="1">
      <c r="A8" s="61" t="s">
        <v>22</v>
      </c>
      <c r="B8" s="30">
        <v>992</v>
      </c>
      <c r="C8" s="30">
        <v>619</v>
      </c>
      <c r="D8" s="31">
        <f t="shared" si="0"/>
        <v>0.623991935483871</v>
      </c>
      <c r="E8" s="30">
        <v>603</v>
      </c>
      <c r="F8" s="30">
        <v>10</v>
      </c>
      <c r="G8" s="31">
        <f t="shared" si="1"/>
        <v>0.01658374792703151</v>
      </c>
      <c r="H8" s="30">
        <v>11</v>
      </c>
      <c r="I8" s="31">
        <f t="shared" si="2"/>
        <v>0.01824212271973466</v>
      </c>
      <c r="J8" s="32">
        <v>250</v>
      </c>
      <c r="K8" s="41">
        <f t="shared" si="3"/>
        <v>0.41459369817578773</v>
      </c>
      <c r="L8" s="30">
        <v>14</v>
      </c>
      <c r="M8" s="31">
        <f t="shared" si="4"/>
        <v>0.02321724709784411</v>
      </c>
      <c r="N8" s="30">
        <v>71</v>
      </c>
      <c r="O8" s="31">
        <f t="shared" si="5"/>
        <v>0.11774461028192372</v>
      </c>
      <c r="P8" s="30">
        <v>9</v>
      </c>
      <c r="Q8" s="31">
        <f t="shared" si="6"/>
        <v>0.014925373134328358</v>
      </c>
      <c r="R8" s="30">
        <v>8</v>
      </c>
      <c r="S8" s="31">
        <f t="shared" si="7"/>
        <v>0.013266998341625208</v>
      </c>
      <c r="T8" s="30">
        <v>2</v>
      </c>
      <c r="U8" s="31">
        <f t="shared" si="8"/>
        <v>0.003316749585406302</v>
      </c>
      <c r="V8" s="30">
        <v>0</v>
      </c>
      <c r="W8" s="31">
        <f t="shared" si="9"/>
        <v>0</v>
      </c>
      <c r="X8" s="30">
        <v>2</v>
      </c>
      <c r="Y8" s="31">
        <f t="shared" si="10"/>
        <v>0.003316749585406302</v>
      </c>
      <c r="Z8" s="30">
        <v>0</v>
      </c>
      <c r="AA8" s="31">
        <f t="shared" si="11"/>
        <v>0</v>
      </c>
      <c r="AB8" s="30">
        <v>0</v>
      </c>
      <c r="AC8" s="31">
        <f t="shared" si="12"/>
        <v>0</v>
      </c>
      <c r="AD8" s="30">
        <v>5</v>
      </c>
      <c r="AE8" s="31">
        <f t="shared" si="13"/>
        <v>0.008291873963515755</v>
      </c>
      <c r="AF8" s="30">
        <v>0</v>
      </c>
      <c r="AG8" s="31">
        <f t="shared" si="14"/>
        <v>0</v>
      </c>
      <c r="AH8" s="30">
        <v>176</v>
      </c>
      <c r="AI8" s="31">
        <f t="shared" si="15"/>
        <v>0.29187396351575456</v>
      </c>
      <c r="AJ8" s="30">
        <v>0</v>
      </c>
      <c r="AK8" s="31">
        <f t="shared" si="16"/>
        <v>0</v>
      </c>
      <c r="AL8" s="30">
        <v>44</v>
      </c>
      <c r="AM8" s="31">
        <f t="shared" si="17"/>
        <v>0.07296849087893864</v>
      </c>
      <c r="AN8" s="33"/>
      <c r="AO8" s="34"/>
      <c r="AP8" s="35"/>
      <c r="AQ8" s="34"/>
      <c r="AR8" s="35"/>
      <c r="AS8" s="34"/>
      <c r="AT8" s="35"/>
      <c r="AU8" s="34"/>
      <c r="AV8" s="35"/>
      <c r="AW8" s="34"/>
      <c r="AX8" s="35"/>
      <c r="AY8" s="34"/>
      <c r="AZ8" s="35"/>
      <c r="BA8" s="34"/>
      <c r="BB8" s="35"/>
      <c r="BC8" s="34"/>
      <c r="BD8" s="35"/>
      <c r="BE8" s="34"/>
      <c r="BF8" s="35"/>
      <c r="BG8" s="34"/>
    </row>
    <row r="9" spans="1:59" s="36" customFormat="1" ht="42" customHeight="1">
      <c r="A9" s="60" t="s">
        <v>9</v>
      </c>
      <c r="B9" s="30">
        <v>75</v>
      </c>
      <c r="C9" s="30">
        <v>10</v>
      </c>
      <c r="D9" s="31">
        <f t="shared" si="0"/>
        <v>0.13333333333333333</v>
      </c>
      <c r="E9" s="30">
        <v>10</v>
      </c>
      <c r="F9" s="30">
        <v>0</v>
      </c>
      <c r="G9" s="31">
        <f t="shared" si="1"/>
        <v>0</v>
      </c>
      <c r="H9" s="30">
        <v>0</v>
      </c>
      <c r="I9" s="31">
        <f t="shared" si="2"/>
        <v>0</v>
      </c>
      <c r="J9" s="32">
        <v>1</v>
      </c>
      <c r="K9" s="41">
        <f t="shared" si="3"/>
        <v>0.1</v>
      </c>
      <c r="L9" s="30">
        <v>0</v>
      </c>
      <c r="M9" s="31">
        <f t="shared" si="4"/>
        <v>0</v>
      </c>
      <c r="N9" s="30">
        <v>0</v>
      </c>
      <c r="O9" s="31">
        <f t="shared" si="5"/>
        <v>0</v>
      </c>
      <c r="P9" s="30">
        <v>0</v>
      </c>
      <c r="Q9" s="31">
        <f t="shared" si="6"/>
        <v>0</v>
      </c>
      <c r="R9" s="30">
        <v>0</v>
      </c>
      <c r="S9" s="31">
        <f t="shared" si="7"/>
        <v>0</v>
      </c>
      <c r="T9" s="30">
        <v>0</v>
      </c>
      <c r="U9" s="31">
        <f t="shared" si="8"/>
        <v>0</v>
      </c>
      <c r="V9" s="30">
        <v>0</v>
      </c>
      <c r="W9" s="31">
        <f t="shared" si="9"/>
        <v>0</v>
      </c>
      <c r="X9" s="30">
        <v>0</v>
      </c>
      <c r="Y9" s="31">
        <f t="shared" si="10"/>
        <v>0</v>
      </c>
      <c r="Z9" s="30">
        <v>0</v>
      </c>
      <c r="AA9" s="31">
        <f t="shared" si="11"/>
        <v>0</v>
      </c>
      <c r="AB9" s="30">
        <v>0</v>
      </c>
      <c r="AC9" s="31">
        <f t="shared" si="12"/>
        <v>0</v>
      </c>
      <c r="AD9" s="30">
        <v>0</v>
      </c>
      <c r="AE9" s="31">
        <f t="shared" si="13"/>
        <v>0</v>
      </c>
      <c r="AF9" s="30">
        <v>0</v>
      </c>
      <c r="AG9" s="31">
        <f t="shared" si="14"/>
        <v>0</v>
      </c>
      <c r="AH9" s="30">
        <v>9</v>
      </c>
      <c r="AI9" s="31">
        <f t="shared" si="15"/>
        <v>0.9</v>
      </c>
      <c r="AJ9" s="30">
        <v>0</v>
      </c>
      <c r="AK9" s="31">
        <f t="shared" si="16"/>
        <v>0</v>
      </c>
      <c r="AL9" s="30">
        <v>0</v>
      </c>
      <c r="AM9" s="31">
        <f t="shared" si="17"/>
        <v>0</v>
      </c>
      <c r="AN9" s="33"/>
      <c r="AO9" s="34"/>
      <c r="AP9" s="35"/>
      <c r="AQ9" s="34"/>
      <c r="AR9" s="35"/>
      <c r="AS9" s="34"/>
      <c r="AT9" s="35"/>
      <c r="AU9" s="34"/>
      <c r="AV9" s="35"/>
      <c r="AW9" s="34"/>
      <c r="AX9" s="35"/>
      <c r="AY9" s="34"/>
      <c r="AZ9" s="35"/>
      <c r="BA9" s="34"/>
      <c r="BB9" s="35"/>
      <c r="BC9" s="34"/>
      <c r="BD9" s="35"/>
      <c r="BE9" s="34"/>
      <c r="BF9" s="35"/>
      <c r="BG9" s="34"/>
    </row>
    <row r="10" spans="1:59" s="36" customFormat="1" ht="42" customHeight="1">
      <c r="A10" s="61" t="s">
        <v>10</v>
      </c>
      <c r="B10" s="30">
        <v>438</v>
      </c>
      <c r="C10" s="30">
        <v>203</v>
      </c>
      <c r="D10" s="31">
        <f t="shared" si="0"/>
        <v>0.4634703196347032</v>
      </c>
      <c r="E10" s="30">
        <v>195</v>
      </c>
      <c r="F10" s="30">
        <v>2</v>
      </c>
      <c r="G10" s="31">
        <f t="shared" si="1"/>
        <v>0.010256410256410256</v>
      </c>
      <c r="H10" s="30">
        <v>5</v>
      </c>
      <c r="I10" s="31">
        <f t="shared" si="2"/>
        <v>0.02564102564102564</v>
      </c>
      <c r="J10" s="32">
        <v>109</v>
      </c>
      <c r="K10" s="41">
        <f t="shared" si="3"/>
        <v>0.558974358974359</v>
      </c>
      <c r="L10" s="30">
        <v>4</v>
      </c>
      <c r="M10" s="31">
        <f t="shared" si="4"/>
        <v>0.020512820512820513</v>
      </c>
      <c r="N10" s="30">
        <v>11</v>
      </c>
      <c r="O10" s="31">
        <f t="shared" si="5"/>
        <v>0.05641025641025641</v>
      </c>
      <c r="P10" s="30">
        <v>1</v>
      </c>
      <c r="Q10" s="31">
        <f t="shared" si="6"/>
        <v>0.005128205128205128</v>
      </c>
      <c r="R10" s="30">
        <v>3</v>
      </c>
      <c r="S10" s="31">
        <f t="shared" si="7"/>
        <v>0.015384615384615385</v>
      </c>
      <c r="T10" s="30">
        <v>0</v>
      </c>
      <c r="U10" s="31">
        <f t="shared" si="8"/>
        <v>0</v>
      </c>
      <c r="V10" s="30">
        <v>1</v>
      </c>
      <c r="W10" s="31">
        <f t="shared" si="9"/>
        <v>0.005128205128205128</v>
      </c>
      <c r="X10" s="30">
        <v>3</v>
      </c>
      <c r="Y10" s="31">
        <f t="shared" si="10"/>
        <v>0.015384615384615385</v>
      </c>
      <c r="Z10" s="30">
        <v>0</v>
      </c>
      <c r="AA10" s="31">
        <f t="shared" si="11"/>
        <v>0</v>
      </c>
      <c r="AB10" s="30">
        <v>0</v>
      </c>
      <c r="AC10" s="31">
        <f t="shared" si="12"/>
        <v>0</v>
      </c>
      <c r="AD10" s="30">
        <v>3</v>
      </c>
      <c r="AE10" s="31">
        <f t="shared" si="13"/>
        <v>0.015384615384615385</v>
      </c>
      <c r="AF10" s="30">
        <v>0</v>
      </c>
      <c r="AG10" s="31">
        <f t="shared" si="14"/>
        <v>0</v>
      </c>
      <c r="AH10" s="30">
        <v>46</v>
      </c>
      <c r="AI10" s="31">
        <f t="shared" si="15"/>
        <v>0.2358974358974359</v>
      </c>
      <c r="AJ10" s="30">
        <v>1</v>
      </c>
      <c r="AK10" s="31">
        <f t="shared" si="16"/>
        <v>0.005128205128205128</v>
      </c>
      <c r="AL10" s="30">
        <v>6</v>
      </c>
      <c r="AM10" s="31">
        <f t="shared" si="17"/>
        <v>0.03076923076923077</v>
      </c>
      <c r="AN10" s="33"/>
      <c r="AO10" s="34"/>
      <c r="AP10" s="35"/>
      <c r="AQ10" s="34"/>
      <c r="AR10" s="35"/>
      <c r="AS10" s="34"/>
      <c r="AT10" s="35"/>
      <c r="AU10" s="34"/>
      <c r="AV10" s="35"/>
      <c r="AW10" s="34"/>
      <c r="AX10" s="35"/>
      <c r="AY10" s="34"/>
      <c r="AZ10" s="35"/>
      <c r="BA10" s="34"/>
      <c r="BB10" s="35"/>
      <c r="BC10" s="34"/>
      <c r="BD10" s="35"/>
      <c r="BE10" s="34"/>
      <c r="BF10" s="35"/>
      <c r="BG10" s="34"/>
    </row>
    <row r="11" spans="1:59" s="36" customFormat="1" ht="42" customHeight="1">
      <c r="A11" s="61" t="s">
        <v>23</v>
      </c>
      <c r="B11" s="30">
        <v>890</v>
      </c>
      <c r="C11" s="30">
        <v>490</v>
      </c>
      <c r="D11" s="31">
        <f t="shared" si="0"/>
        <v>0.550561797752809</v>
      </c>
      <c r="E11" s="30">
        <v>469</v>
      </c>
      <c r="F11" s="30">
        <v>7</v>
      </c>
      <c r="G11" s="31">
        <f t="shared" si="1"/>
        <v>0.014925373134328358</v>
      </c>
      <c r="H11" s="30">
        <v>12</v>
      </c>
      <c r="I11" s="31">
        <f t="shared" si="2"/>
        <v>0.0255863539445629</v>
      </c>
      <c r="J11" s="32">
        <v>236</v>
      </c>
      <c r="K11" s="41">
        <f t="shared" si="3"/>
        <v>0.5031982942430704</v>
      </c>
      <c r="L11" s="30">
        <v>2</v>
      </c>
      <c r="M11" s="31">
        <f t="shared" si="4"/>
        <v>0.0042643923240938165</v>
      </c>
      <c r="N11" s="30">
        <v>62</v>
      </c>
      <c r="O11" s="31">
        <f t="shared" si="5"/>
        <v>0.13219616204690832</v>
      </c>
      <c r="P11" s="30">
        <v>6</v>
      </c>
      <c r="Q11" s="31">
        <f t="shared" si="6"/>
        <v>0.01279317697228145</v>
      </c>
      <c r="R11" s="30">
        <v>8</v>
      </c>
      <c r="S11" s="31">
        <f t="shared" si="7"/>
        <v>0.017057569296375266</v>
      </c>
      <c r="T11" s="30">
        <v>0</v>
      </c>
      <c r="U11" s="31">
        <f t="shared" si="8"/>
        <v>0</v>
      </c>
      <c r="V11" s="30">
        <v>0</v>
      </c>
      <c r="W11" s="31">
        <f t="shared" si="9"/>
        <v>0</v>
      </c>
      <c r="X11" s="30">
        <v>2</v>
      </c>
      <c r="Y11" s="31">
        <f t="shared" si="10"/>
        <v>0.0042643923240938165</v>
      </c>
      <c r="Z11" s="30">
        <v>0</v>
      </c>
      <c r="AA11" s="31">
        <f t="shared" si="11"/>
        <v>0</v>
      </c>
      <c r="AB11" s="30">
        <v>0</v>
      </c>
      <c r="AC11" s="31">
        <f t="shared" si="12"/>
        <v>0</v>
      </c>
      <c r="AD11" s="30">
        <v>3</v>
      </c>
      <c r="AE11" s="31">
        <f t="shared" si="13"/>
        <v>0.006396588486140725</v>
      </c>
      <c r="AF11" s="30">
        <v>1</v>
      </c>
      <c r="AG11" s="31">
        <f t="shared" si="14"/>
        <v>0.0021321961620469083</v>
      </c>
      <c r="AH11" s="30">
        <v>102</v>
      </c>
      <c r="AI11" s="31">
        <f t="shared" si="15"/>
        <v>0.21748400852878466</v>
      </c>
      <c r="AJ11" s="30">
        <v>2</v>
      </c>
      <c r="AK11" s="31">
        <f t="shared" si="16"/>
        <v>0.0042643923240938165</v>
      </c>
      <c r="AL11" s="30">
        <v>26</v>
      </c>
      <c r="AM11" s="31">
        <f t="shared" si="17"/>
        <v>0.05543710021321962</v>
      </c>
      <c r="AN11" s="33"/>
      <c r="AO11" s="34"/>
      <c r="AP11" s="35"/>
      <c r="AQ11" s="34"/>
      <c r="AR11" s="35"/>
      <c r="AS11" s="34"/>
      <c r="AT11" s="35"/>
      <c r="AU11" s="34"/>
      <c r="AV11" s="35"/>
      <c r="AW11" s="34"/>
      <c r="AX11" s="35"/>
      <c r="AY11" s="34"/>
      <c r="AZ11" s="35"/>
      <c r="BA11" s="34"/>
      <c r="BB11" s="35"/>
      <c r="BC11" s="34"/>
      <c r="BD11" s="35"/>
      <c r="BE11" s="34"/>
      <c r="BF11" s="35"/>
      <c r="BG11" s="34"/>
    </row>
    <row r="12" spans="1:59" s="36" customFormat="1" ht="42" customHeight="1">
      <c r="A12" s="61" t="s">
        <v>11</v>
      </c>
      <c r="B12" s="30">
        <v>287</v>
      </c>
      <c r="C12" s="30">
        <v>148</v>
      </c>
      <c r="D12" s="31">
        <f t="shared" si="0"/>
        <v>0.5156794425087108</v>
      </c>
      <c r="E12" s="30">
        <v>143</v>
      </c>
      <c r="F12" s="30">
        <v>1</v>
      </c>
      <c r="G12" s="31">
        <f t="shared" si="1"/>
        <v>0.006993006993006993</v>
      </c>
      <c r="H12" s="30">
        <v>3</v>
      </c>
      <c r="I12" s="31">
        <f t="shared" si="2"/>
        <v>0.02097902097902098</v>
      </c>
      <c r="J12" s="32">
        <v>80</v>
      </c>
      <c r="K12" s="41">
        <f t="shared" si="3"/>
        <v>0.5594405594405595</v>
      </c>
      <c r="L12" s="30">
        <v>0</v>
      </c>
      <c r="M12" s="31">
        <f t="shared" si="4"/>
        <v>0</v>
      </c>
      <c r="N12" s="30">
        <v>9</v>
      </c>
      <c r="O12" s="31">
        <f t="shared" si="5"/>
        <v>0.06293706293706294</v>
      </c>
      <c r="P12" s="30">
        <v>2</v>
      </c>
      <c r="Q12" s="31">
        <f t="shared" si="6"/>
        <v>0.013986013986013986</v>
      </c>
      <c r="R12" s="30">
        <v>1</v>
      </c>
      <c r="S12" s="31">
        <f t="shared" si="7"/>
        <v>0.006993006993006993</v>
      </c>
      <c r="T12" s="30">
        <v>0</v>
      </c>
      <c r="U12" s="31">
        <f t="shared" si="8"/>
        <v>0</v>
      </c>
      <c r="V12" s="30">
        <v>1</v>
      </c>
      <c r="W12" s="31">
        <f t="shared" si="9"/>
        <v>0.006993006993006993</v>
      </c>
      <c r="X12" s="30">
        <v>0</v>
      </c>
      <c r="Y12" s="31">
        <f t="shared" si="10"/>
        <v>0</v>
      </c>
      <c r="Z12" s="30">
        <v>0</v>
      </c>
      <c r="AA12" s="31">
        <f t="shared" si="11"/>
        <v>0</v>
      </c>
      <c r="AB12" s="30">
        <v>0</v>
      </c>
      <c r="AC12" s="31">
        <f t="shared" si="12"/>
        <v>0</v>
      </c>
      <c r="AD12" s="30">
        <v>0</v>
      </c>
      <c r="AE12" s="31">
        <f t="shared" si="13"/>
        <v>0</v>
      </c>
      <c r="AF12" s="30">
        <v>0</v>
      </c>
      <c r="AG12" s="31">
        <f t="shared" si="14"/>
        <v>0</v>
      </c>
      <c r="AH12" s="30">
        <v>41</v>
      </c>
      <c r="AI12" s="31">
        <f t="shared" si="15"/>
        <v>0.2867132867132867</v>
      </c>
      <c r="AJ12" s="30">
        <v>0</v>
      </c>
      <c r="AK12" s="31">
        <f t="shared" si="16"/>
        <v>0</v>
      </c>
      <c r="AL12" s="30">
        <v>5</v>
      </c>
      <c r="AM12" s="31">
        <f t="shared" si="17"/>
        <v>0.03496503496503497</v>
      </c>
      <c r="AN12" s="33"/>
      <c r="AO12" s="34"/>
      <c r="AP12" s="35"/>
      <c r="AQ12" s="34"/>
      <c r="AR12" s="35"/>
      <c r="AS12" s="34"/>
      <c r="AT12" s="35"/>
      <c r="AU12" s="34"/>
      <c r="AV12" s="35"/>
      <c r="AW12" s="34"/>
      <c r="AX12" s="35"/>
      <c r="AY12" s="34"/>
      <c r="AZ12" s="35"/>
      <c r="BA12" s="34"/>
      <c r="BB12" s="35"/>
      <c r="BC12" s="34"/>
      <c r="BD12" s="35"/>
      <c r="BE12" s="34"/>
      <c r="BF12" s="35"/>
      <c r="BG12" s="34"/>
    </row>
    <row r="13" spans="1:59" s="36" customFormat="1" ht="42" customHeight="1">
      <c r="A13" s="61" t="s">
        <v>24</v>
      </c>
      <c r="B13" s="30">
        <v>1505</v>
      </c>
      <c r="C13" s="30">
        <v>942</v>
      </c>
      <c r="D13" s="31">
        <f t="shared" si="0"/>
        <v>0.6259136212624584</v>
      </c>
      <c r="E13" s="30">
        <v>923</v>
      </c>
      <c r="F13" s="30">
        <v>7</v>
      </c>
      <c r="G13" s="31">
        <f t="shared" si="1"/>
        <v>0.007583965330444204</v>
      </c>
      <c r="H13" s="30">
        <v>32</v>
      </c>
      <c r="I13" s="31">
        <f t="shared" si="2"/>
        <v>0.03466955579631636</v>
      </c>
      <c r="J13" s="32">
        <v>389</v>
      </c>
      <c r="K13" s="41">
        <f t="shared" si="3"/>
        <v>0.42145178764897073</v>
      </c>
      <c r="L13" s="30">
        <v>12</v>
      </c>
      <c r="M13" s="31">
        <f t="shared" si="4"/>
        <v>0.013001083423618635</v>
      </c>
      <c r="N13" s="30">
        <v>135</v>
      </c>
      <c r="O13" s="31">
        <f t="shared" si="5"/>
        <v>0.14626218851570963</v>
      </c>
      <c r="P13" s="30">
        <v>8</v>
      </c>
      <c r="Q13" s="31">
        <f t="shared" si="6"/>
        <v>0.00866738894907909</v>
      </c>
      <c r="R13" s="30">
        <v>23</v>
      </c>
      <c r="S13" s="31">
        <f t="shared" si="7"/>
        <v>0.024918743228602384</v>
      </c>
      <c r="T13" s="30">
        <v>4</v>
      </c>
      <c r="U13" s="31">
        <f t="shared" si="8"/>
        <v>0.004333694474539545</v>
      </c>
      <c r="V13" s="30">
        <v>1</v>
      </c>
      <c r="W13" s="31">
        <f t="shared" si="9"/>
        <v>0.0010834236186348862</v>
      </c>
      <c r="X13" s="30">
        <v>0</v>
      </c>
      <c r="Y13" s="31">
        <f t="shared" si="10"/>
        <v>0</v>
      </c>
      <c r="Z13" s="30">
        <v>2</v>
      </c>
      <c r="AA13" s="31">
        <f t="shared" si="11"/>
        <v>0.0021668472372697724</v>
      </c>
      <c r="AB13" s="30">
        <v>0</v>
      </c>
      <c r="AC13" s="31">
        <f t="shared" si="12"/>
        <v>0</v>
      </c>
      <c r="AD13" s="30">
        <v>5</v>
      </c>
      <c r="AE13" s="31">
        <f t="shared" si="13"/>
        <v>0.005417118093174431</v>
      </c>
      <c r="AF13" s="30">
        <v>0</v>
      </c>
      <c r="AG13" s="31">
        <f t="shared" si="14"/>
        <v>0</v>
      </c>
      <c r="AH13" s="30">
        <v>266</v>
      </c>
      <c r="AI13" s="31">
        <f t="shared" si="15"/>
        <v>0.28819068255687974</v>
      </c>
      <c r="AJ13" s="30">
        <v>0</v>
      </c>
      <c r="AK13" s="31">
        <f t="shared" si="16"/>
        <v>0</v>
      </c>
      <c r="AL13" s="30">
        <v>36</v>
      </c>
      <c r="AM13" s="31">
        <f t="shared" si="17"/>
        <v>0.0390032502708559</v>
      </c>
      <c r="AN13" s="33"/>
      <c r="AO13" s="34"/>
      <c r="AP13" s="35"/>
      <c r="AQ13" s="34"/>
      <c r="AR13" s="35"/>
      <c r="AS13" s="34"/>
      <c r="AT13" s="35"/>
      <c r="AU13" s="34"/>
      <c r="AV13" s="35"/>
      <c r="AW13" s="34"/>
      <c r="AX13" s="35"/>
      <c r="AY13" s="34"/>
      <c r="AZ13" s="35"/>
      <c r="BA13" s="34"/>
      <c r="BB13" s="35"/>
      <c r="BC13" s="34"/>
      <c r="BD13" s="35"/>
      <c r="BE13" s="34"/>
      <c r="BF13" s="35"/>
      <c r="BG13" s="34"/>
    </row>
    <row r="14" spans="1:59" s="36" customFormat="1" ht="42" customHeight="1">
      <c r="A14" s="61" t="s">
        <v>12</v>
      </c>
      <c r="B14" s="30">
        <v>220</v>
      </c>
      <c r="C14" s="30">
        <v>156</v>
      </c>
      <c r="D14" s="31">
        <f t="shared" si="0"/>
        <v>0.7090909090909091</v>
      </c>
      <c r="E14" s="30">
        <v>148</v>
      </c>
      <c r="F14" s="30">
        <v>0</v>
      </c>
      <c r="G14" s="31">
        <f t="shared" si="1"/>
        <v>0</v>
      </c>
      <c r="H14" s="30">
        <v>2</v>
      </c>
      <c r="I14" s="31">
        <f t="shared" si="2"/>
        <v>0.013513513513513514</v>
      </c>
      <c r="J14" s="32">
        <v>96</v>
      </c>
      <c r="K14" s="41">
        <f t="shared" si="3"/>
        <v>0.6486486486486487</v>
      </c>
      <c r="L14" s="30">
        <v>0</v>
      </c>
      <c r="M14" s="31">
        <f t="shared" si="4"/>
        <v>0</v>
      </c>
      <c r="N14" s="30">
        <v>1</v>
      </c>
      <c r="O14" s="31">
        <f t="shared" si="5"/>
        <v>0.006756756756756757</v>
      </c>
      <c r="P14" s="30">
        <v>2</v>
      </c>
      <c r="Q14" s="31">
        <f t="shared" si="6"/>
        <v>0.013513513513513514</v>
      </c>
      <c r="R14" s="30">
        <v>0</v>
      </c>
      <c r="S14" s="31">
        <f t="shared" si="7"/>
        <v>0</v>
      </c>
      <c r="T14" s="30">
        <v>0</v>
      </c>
      <c r="U14" s="31">
        <f t="shared" si="8"/>
        <v>0</v>
      </c>
      <c r="V14" s="30">
        <v>0</v>
      </c>
      <c r="W14" s="31">
        <f t="shared" si="9"/>
        <v>0</v>
      </c>
      <c r="X14" s="30">
        <v>0</v>
      </c>
      <c r="Y14" s="31">
        <f t="shared" si="10"/>
        <v>0</v>
      </c>
      <c r="Z14" s="30">
        <v>0</v>
      </c>
      <c r="AA14" s="31">
        <f t="shared" si="11"/>
        <v>0</v>
      </c>
      <c r="AB14" s="30">
        <v>0</v>
      </c>
      <c r="AC14" s="31">
        <f t="shared" si="12"/>
        <v>0</v>
      </c>
      <c r="AD14" s="30">
        <v>1</v>
      </c>
      <c r="AE14" s="31">
        <f t="shared" si="13"/>
        <v>0.006756756756756757</v>
      </c>
      <c r="AF14" s="30">
        <v>0</v>
      </c>
      <c r="AG14" s="31">
        <f t="shared" si="14"/>
        <v>0</v>
      </c>
      <c r="AH14" s="30">
        <v>40</v>
      </c>
      <c r="AI14" s="31">
        <f t="shared" si="15"/>
        <v>0.2702702702702703</v>
      </c>
      <c r="AJ14" s="30">
        <v>0</v>
      </c>
      <c r="AK14" s="31">
        <f t="shared" si="16"/>
        <v>0</v>
      </c>
      <c r="AL14" s="30">
        <v>6</v>
      </c>
      <c r="AM14" s="31">
        <f t="shared" si="17"/>
        <v>0.04054054054054054</v>
      </c>
      <c r="AN14" s="33"/>
      <c r="AO14" s="34"/>
      <c r="AP14" s="35"/>
      <c r="AQ14" s="34"/>
      <c r="AR14" s="35"/>
      <c r="AS14" s="34"/>
      <c r="AT14" s="35"/>
      <c r="AU14" s="34"/>
      <c r="AV14" s="35"/>
      <c r="AW14" s="34"/>
      <c r="AX14" s="35"/>
      <c r="AY14" s="34"/>
      <c r="AZ14" s="35"/>
      <c r="BA14" s="34"/>
      <c r="BB14" s="35"/>
      <c r="BC14" s="34"/>
      <c r="BD14" s="35"/>
      <c r="BE14" s="34"/>
      <c r="BF14" s="35"/>
      <c r="BG14" s="34"/>
    </row>
    <row r="15" spans="1:59" s="36" customFormat="1" ht="42" customHeight="1">
      <c r="A15" s="61" t="s">
        <v>13</v>
      </c>
      <c r="B15" s="30">
        <v>551</v>
      </c>
      <c r="C15" s="30">
        <v>330</v>
      </c>
      <c r="D15" s="31">
        <f t="shared" si="0"/>
        <v>0.5989110707803993</v>
      </c>
      <c r="E15" s="30">
        <v>318</v>
      </c>
      <c r="F15" s="30">
        <v>0</v>
      </c>
      <c r="G15" s="31">
        <f t="shared" si="1"/>
        <v>0</v>
      </c>
      <c r="H15" s="30">
        <v>8</v>
      </c>
      <c r="I15" s="31">
        <f t="shared" si="2"/>
        <v>0.025157232704402517</v>
      </c>
      <c r="J15" s="32">
        <v>254</v>
      </c>
      <c r="K15" s="41">
        <f t="shared" si="3"/>
        <v>0.7987421383647799</v>
      </c>
      <c r="L15" s="30">
        <v>1</v>
      </c>
      <c r="M15" s="31">
        <f t="shared" si="4"/>
        <v>0.0031446540880503146</v>
      </c>
      <c r="N15" s="30">
        <v>14</v>
      </c>
      <c r="O15" s="31">
        <f t="shared" si="5"/>
        <v>0.0440251572327044</v>
      </c>
      <c r="P15" s="30">
        <v>0</v>
      </c>
      <c r="Q15" s="31">
        <f t="shared" si="6"/>
        <v>0</v>
      </c>
      <c r="R15" s="30">
        <v>7</v>
      </c>
      <c r="S15" s="31">
        <f t="shared" si="7"/>
        <v>0.0220125786163522</v>
      </c>
      <c r="T15" s="30">
        <v>0</v>
      </c>
      <c r="U15" s="31">
        <f t="shared" si="8"/>
        <v>0</v>
      </c>
      <c r="V15" s="30">
        <v>1</v>
      </c>
      <c r="W15" s="31">
        <f t="shared" si="9"/>
        <v>0.0031446540880503146</v>
      </c>
      <c r="X15" s="30">
        <v>0</v>
      </c>
      <c r="Y15" s="31">
        <f t="shared" si="10"/>
        <v>0</v>
      </c>
      <c r="Z15" s="30">
        <v>0</v>
      </c>
      <c r="AA15" s="31">
        <f t="shared" si="11"/>
        <v>0</v>
      </c>
      <c r="AB15" s="30">
        <v>1</v>
      </c>
      <c r="AC15" s="31">
        <f t="shared" si="12"/>
        <v>0.0031446540880503146</v>
      </c>
      <c r="AD15" s="30">
        <v>0</v>
      </c>
      <c r="AE15" s="31">
        <f t="shared" si="13"/>
        <v>0</v>
      </c>
      <c r="AF15" s="30">
        <v>0</v>
      </c>
      <c r="AG15" s="31">
        <f t="shared" si="14"/>
        <v>0</v>
      </c>
      <c r="AH15" s="30">
        <v>22</v>
      </c>
      <c r="AI15" s="31">
        <f t="shared" si="15"/>
        <v>0.06918238993710692</v>
      </c>
      <c r="AJ15" s="30">
        <v>0</v>
      </c>
      <c r="AK15" s="31">
        <f t="shared" si="16"/>
        <v>0</v>
      </c>
      <c r="AL15" s="30">
        <v>11</v>
      </c>
      <c r="AM15" s="31">
        <f t="shared" si="17"/>
        <v>0.03459119496855346</v>
      </c>
      <c r="AN15" s="33"/>
      <c r="AO15" s="34"/>
      <c r="AP15" s="35"/>
      <c r="AQ15" s="34"/>
      <c r="AR15" s="35"/>
      <c r="AS15" s="34"/>
      <c r="AT15" s="35"/>
      <c r="AU15" s="34"/>
      <c r="AV15" s="35"/>
      <c r="AW15" s="34"/>
      <c r="AX15" s="35"/>
      <c r="AY15" s="34"/>
      <c r="AZ15" s="35"/>
      <c r="BA15" s="34"/>
      <c r="BB15" s="35"/>
      <c r="BC15" s="34"/>
      <c r="BD15" s="35"/>
      <c r="BE15" s="34"/>
      <c r="BF15" s="35"/>
      <c r="BG15" s="34"/>
    </row>
    <row r="16" spans="1:59" s="36" customFormat="1" ht="42" customHeight="1">
      <c r="A16" s="61" t="s">
        <v>14</v>
      </c>
      <c r="B16" s="30">
        <v>1150</v>
      </c>
      <c r="C16" s="30">
        <v>708</v>
      </c>
      <c r="D16" s="31">
        <f t="shared" si="0"/>
        <v>0.6156521739130435</v>
      </c>
      <c r="E16" s="30">
        <v>689</v>
      </c>
      <c r="F16" s="30">
        <v>8</v>
      </c>
      <c r="G16" s="31">
        <f t="shared" si="1"/>
        <v>0.011611030478955007</v>
      </c>
      <c r="H16" s="30">
        <v>28</v>
      </c>
      <c r="I16" s="31">
        <f t="shared" si="2"/>
        <v>0.040638606676342524</v>
      </c>
      <c r="J16" s="32">
        <v>397</v>
      </c>
      <c r="K16" s="41">
        <f t="shared" si="3"/>
        <v>0.5761973875181422</v>
      </c>
      <c r="L16" s="30">
        <v>4</v>
      </c>
      <c r="M16" s="31">
        <f t="shared" si="4"/>
        <v>0.005805515239477504</v>
      </c>
      <c r="N16" s="30">
        <v>73</v>
      </c>
      <c r="O16" s="31">
        <f t="shared" si="5"/>
        <v>0.10595065312046444</v>
      </c>
      <c r="P16" s="30">
        <v>10</v>
      </c>
      <c r="Q16" s="31">
        <f t="shared" si="6"/>
        <v>0.01451378809869376</v>
      </c>
      <c r="R16" s="30">
        <v>8</v>
      </c>
      <c r="S16" s="31">
        <f t="shared" si="7"/>
        <v>0.011611030478955007</v>
      </c>
      <c r="T16" s="30">
        <v>3</v>
      </c>
      <c r="U16" s="31">
        <f t="shared" si="8"/>
        <v>0.0043541364296081275</v>
      </c>
      <c r="V16" s="30">
        <v>1</v>
      </c>
      <c r="W16" s="31">
        <f t="shared" si="9"/>
        <v>0.001451378809869376</v>
      </c>
      <c r="X16" s="30">
        <v>5</v>
      </c>
      <c r="Y16" s="31">
        <f t="shared" si="10"/>
        <v>0.00725689404934688</v>
      </c>
      <c r="Z16" s="30">
        <v>0</v>
      </c>
      <c r="AA16" s="31">
        <f t="shared" si="11"/>
        <v>0</v>
      </c>
      <c r="AB16" s="30">
        <v>3</v>
      </c>
      <c r="AC16" s="31">
        <f t="shared" si="12"/>
        <v>0.0043541364296081275</v>
      </c>
      <c r="AD16" s="30">
        <v>2</v>
      </c>
      <c r="AE16" s="31">
        <f t="shared" si="13"/>
        <v>0.002902757619738752</v>
      </c>
      <c r="AF16" s="30">
        <v>0</v>
      </c>
      <c r="AG16" s="31">
        <f t="shared" si="14"/>
        <v>0</v>
      </c>
      <c r="AH16" s="30">
        <v>124</v>
      </c>
      <c r="AI16" s="31">
        <f t="shared" si="15"/>
        <v>0.1799709724238026</v>
      </c>
      <c r="AJ16" s="30">
        <v>2</v>
      </c>
      <c r="AK16" s="31">
        <f t="shared" si="16"/>
        <v>0.002902757619738752</v>
      </c>
      <c r="AL16" s="30">
        <v>21</v>
      </c>
      <c r="AM16" s="31">
        <f t="shared" si="17"/>
        <v>0.030478955007256895</v>
      </c>
      <c r="AN16" s="33"/>
      <c r="AO16" s="34"/>
      <c r="AP16" s="35"/>
      <c r="AQ16" s="34"/>
      <c r="AR16" s="35"/>
      <c r="AS16" s="34"/>
      <c r="AT16" s="35"/>
      <c r="AU16" s="34"/>
      <c r="AV16" s="35"/>
      <c r="AW16" s="34"/>
      <c r="AX16" s="35"/>
      <c r="AY16" s="34"/>
      <c r="AZ16" s="35"/>
      <c r="BA16" s="34"/>
      <c r="BB16" s="35"/>
      <c r="BC16" s="34"/>
      <c r="BD16" s="35"/>
      <c r="BE16" s="34"/>
      <c r="BF16" s="35"/>
      <c r="BG16" s="34"/>
    </row>
    <row r="17" spans="1:59" s="36" customFormat="1" ht="42" customHeight="1">
      <c r="A17" s="61" t="s">
        <v>15</v>
      </c>
      <c r="B17" s="30">
        <v>253</v>
      </c>
      <c r="C17" s="30">
        <v>203</v>
      </c>
      <c r="D17" s="31">
        <f t="shared" si="0"/>
        <v>0.8023715415019763</v>
      </c>
      <c r="E17" s="30">
        <v>198</v>
      </c>
      <c r="F17" s="30">
        <v>2</v>
      </c>
      <c r="G17" s="31">
        <f t="shared" si="1"/>
        <v>0.010101010101010102</v>
      </c>
      <c r="H17" s="30">
        <v>3</v>
      </c>
      <c r="I17" s="31">
        <f t="shared" si="2"/>
        <v>0.015151515151515152</v>
      </c>
      <c r="J17" s="32">
        <v>149</v>
      </c>
      <c r="K17" s="41">
        <f t="shared" si="3"/>
        <v>0.7525252525252525</v>
      </c>
      <c r="L17" s="30">
        <v>1</v>
      </c>
      <c r="M17" s="31">
        <f t="shared" si="4"/>
        <v>0.005050505050505051</v>
      </c>
      <c r="N17" s="30">
        <v>9</v>
      </c>
      <c r="O17" s="31">
        <f t="shared" si="5"/>
        <v>0.045454545454545456</v>
      </c>
      <c r="P17" s="30">
        <v>1</v>
      </c>
      <c r="Q17" s="31">
        <f t="shared" si="6"/>
        <v>0.005050505050505051</v>
      </c>
      <c r="R17" s="30">
        <v>0</v>
      </c>
      <c r="S17" s="31">
        <f t="shared" si="7"/>
        <v>0</v>
      </c>
      <c r="T17" s="30">
        <v>0</v>
      </c>
      <c r="U17" s="31">
        <f t="shared" si="8"/>
        <v>0</v>
      </c>
      <c r="V17" s="30">
        <v>0</v>
      </c>
      <c r="W17" s="31">
        <f t="shared" si="9"/>
        <v>0</v>
      </c>
      <c r="X17" s="30">
        <v>0</v>
      </c>
      <c r="Y17" s="31">
        <f t="shared" si="10"/>
        <v>0</v>
      </c>
      <c r="Z17" s="30">
        <v>0</v>
      </c>
      <c r="AA17" s="31">
        <f t="shared" si="11"/>
        <v>0</v>
      </c>
      <c r="AB17" s="30">
        <v>1</v>
      </c>
      <c r="AC17" s="31">
        <f t="shared" si="12"/>
        <v>0.005050505050505051</v>
      </c>
      <c r="AD17" s="30">
        <v>3</v>
      </c>
      <c r="AE17" s="31">
        <f t="shared" si="13"/>
        <v>0.015151515151515152</v>
      </c>
      <c r="AF17" s="30">
        <v>0</v>
      </c>
      <c r="AG17" s="31">
        <f t="shared" si="14"/>
        <v>0</v>
      </c>
      <c r="AH17" s="30">
        <v>25</v>
      </c>
      <c r="AI17" s="31">
        <f t="shared" si="15"/>
        <v>0.12626262626262627</v>
      </c>
      <c r="AJ17" s="30">
        <v>0</v>
      </c>
      <c r="AK17" s="31">
        <f t="shared" si="16"/>
        <v>0</v>
      </c>
      <c r="AL17" s="30">
        <v>4</v>
      </c>
      <c r="AM17" s="31">
        <f t="shared" si="17"/>
        <v>0.020202020202020204</v>
      </c>
      <c r="AN17" s="33"/>
      <c r="AO17" s="34"/>
      <c r="AP17" s="35"/>
      <c r="AQ17" s="34"/>
      <c r="AR17" s="35"/>
      <c r="AS17" s="34"/>
      <c r="AT17" s="35"/>
      <c r="AU17" s="34"/>
      <c r="AV17" s="35"/>
      <c r="AW17" s="34"/>
      <c r="AX17" s="35"/>
      <c r="AY17" s="34"/>
      <c r="AZ17" s="35"/>
      <c r="BA17" s="34"/>
      <c r="BB17" s="35"/>
      <c r="BC17" s="34"/>
      <c r="BD17" s="35"/>
      <c r="BE17" s="34"/>
      <c r="BF17" s="35"/>
      <c r="BG17" s="34"/>
    </row>
    <row r="18" spans="1:59" s="36" customFormat="1" ht="42" customHeight="1">
      <c r="A18" s="60" t="s">
        <v>16</v>
      </c>
      <c r="B18" s="30">
        <v>337</v>
      </c>
      <c r="C18" s="30">
        <v>140</v>
      </c>
      <c r="D18" s="31">
        <f t="shared" si="0"/>
        <v>0.41543026706231456</v>
      </c>
      <c r="E18" s="30">
        <v>140</v>
      </c>
      <c r="F18" s="30">
        <v>0</v>
      </c>
      <c r="G18" s="31">
        <f t="shared" si="1"/>
        <v>0</v>
      </c>
      <c r="H18" s="30">
        <v>3</v>
      </c>
      <c r="I18" s="31">
        <f t="shared" si="2"/>
        <v>0.02142857142857143</v>
      </c>
      <c r="J18" s="32">
        <v>25</v>
      </c>
      <c r="K18" s="41">
        <f t="shared" si="3"/>
        <v>0.17857142857142858</v>
      </c>
      <c r="L18" s="30">
        <v>0</v>
      </c>
      <c r="M18" s="31">
        <f t="shared" si="4"/>
        <v>0</v>
      </c>
      <c r="N18" s="30">
        <v>3</v>
      </c>
      <c r="O18" s="31">
        <f t="shared" si="5"/>
        <v>0.02142857142857143</v>
      </c>
      <c r="P18" s="30">
        <v>9</v>
      </c>
      <c r="Q18" s="31">
        <f t="shared" si="6"/>
        <v>0.06428571428571428</v>
      </c>
      <c r="R18" s="30">
        <v>1</v>
      </c>
      <c r="S18" s="31">
        <f t="shared" si="7"/>
        <v>0.007142857142857143</v>
      </c>
      <c r="T18" s="30">
        <v>0</v>
      </c>
      <c r="U18" s="31">
        <f t="shared" si="8"/>
        <v>0</v>
      </c>
      <c r="V18" s="30">
        <v>0</v>
      </c>
      <c r="W18" s="31">
        <f t="shared" si="9"/>
        <v>0</v>
      </c>
      <c r="X18" s="30">
        <v>1</v>
      </c>
      <c r="Y18" s="31">
        <f t="shared" si="10"/>
        <v>0.007142857142857143</v>
      </c>
      <c r="Z18" s="30">
        <v>0</v>
      </c>
      <c r="AA18" s="31">
        <f t="shared" si="11"/>
        <v>0</v>
      </c>
      <c r="AB18" s="30">
        <v>0</v>
      </c>
      <c r="AC18" s="31">
        <f t="shared" si="12"/>
        <v>0</v>
      </c>
      <c r="AD18" s="30">
        <v>0</v>
      </c>
      <c r="AE18" s="31">
        <f t="shared" si="13"/>
        <v>0</v>
      </c>
      <c r="AF18" s="30">
        <v>0</v>
      </c>
      <c r="AG18" s="31">
        <f t="shared" si="14"/>
        <v>0</v>
      </c>
      <c r="AH18" s="30">
        <v>89</v>
      </c>
      <c r="AI18" s="31">
        <f t="shared" si="15"/>
        <v>0.6357142857142857</v>
      </c>
      <c r="AJ18" s="30">
        <v>1</v>
      </c>
      <c r="AK18" s="31">
        <f t="shared" si="16"/>
        <v>0.007142857142857143</v>
      </c>
      <c r="AL18" s="30">
        <v>8</v>
      </c>
      <c r="AM18" s="31">
        <f t="shared" si="17"/>
        <v>0.05714285714285714</v>
      </c>
      <c r="AN18" s="33"/>
      <c r="AO18" s="34"/>
      <c r="AP18" s="35"/>
      <c r="AQ18" s="34"/>
      <c r="AR18" s="35"/>
      <c r="AS18" s="34"/>
      <c r="AT18" s="35"/>
      <c r="AU18" s="34"/>
      <c r="AV18" s="35"/>
      <c r="AW18" s="34"/>
      <c r="AX18" s="35"/>
      <c r="AY18" s="34"/>
      <c r="AZ18" s="35"/>
      <c r="BA18" s="34"/>
      <c r="BB18" s="35"/>
      <c r="BC18" s="34"/>
      <c r="BD18" s="35"/>
      <c r="BE18" s="34"/>
      <c r="BF18" s="35"/>
      <c r="BG18" s="34"/>
    </row>
    <row r="19" spans="1:59" s="36" customFormat="1" ht="42" customHeight="1">
      <c r="A19" s="60" t="s">
        <v>17</v>
      </c>
      <c r="B19" s="30">
        <v>86</v>
      </c>
      <c r="C19" s="30">
        <v>19</v>
      </c>
      <c r="D19" s="31">
        <f t="shared" si="0"/>
        <v>0.22093023255813954</v>
      </c>
      <c r="E19" s="30">
        <v>17</v>
      </c>
      <c r="F19" s="30">
        <v>1</v>
      </c>
      <c r="G19" s="31">
        <f t="shared" si="1"/>
        <v>0.058823529411764705</v>
      </c>
      <c r="H19" s="30">
        <v>1</v>
      </c>
      <c r="I19" s="31">
        <f t="shared" si="2"/>
        <v>0.058823529411764705</v>
      </c>
      <c r="J19" s="32">
        <v>4</v>
      </c>
      <c r="K19" s="41">
        <f t="shared" si="3"/>
        <v>0.23529411764705882</v>
      </c>
      <c r="L19" s="30">
        <v>0</v>
      </c>
      <c r="M19" s="31">
        <f t="shared" si="4"/>
        <v>0</v>
      </c>
      <c r="N19" s="30">
        <v>1</v>
      </c>
      <c r="O19" s="31">
        <f t="shared" si="5"/>
        <v>0.058823529411764705</v>
      </c>
      <c r="P19" s="30">
        <v>0</v>
      </c>
      <c r="Q19" s="31">
        <f t="shared" si="6"/>
        <v>0</v>
      </c>
      <c r="R19" s="30">
        <v>0</v>
      </c>
      <c r="S19" s="31">
        <f t="shared" si="7"/>
        <v>0</v>
      </c>
      <c r="T19" s="30">
        <v>0</v>
      </c>
      <c r="U19" s="31">
        <f t="shared" si="8"/>
        <v>0</v>
      </c>
      <c r="V19" s="30">
        <v>0</v>
      </c>
      <c r="W19" s="31">
        <f t="shared" si="9"/>
        <v>0</v>
      </c>
      <c r="X19" s="30">
        <v>0</v>
      </c>
      <c r="Y19" s="31">
        <f t="shared" si="10"/>
        <v>0</v>
      </c>
      <c r="Z19" s="30">
        <v>0</v>
      </c>
      <c r="AA19" s="31">
        <f t="shared" si="11"/>
        <v>0</v>
      </c>
      <c r="AB19" s="30">
        <v>0</v>
      </c>
      <c r="AC19" s="31">
        <f t="shared" si="12"/>
        <v>0</v>
      </c>
      <c r="AD19" s="30">
        <v>0</v>
      </c>
      <c r="AE19" s="31">
        <f t="shared" si="13"/>
        <v>0</v>
      </c>
      <c r="AF19" s="30">
        <v>0</v>
      </c>
      <c r="AG19" s="31">
        <f t="shared" si="14"/>
        <v>0</v>
      </c>
      <c r="AH19" s="30">
        <v>12</v>
      </c>
      <c r="AI19" s="31">
        <f t="shared" si="15"/>
        <v>0.7058823529411765</v>
      </c>
      <c r="AJ19" s="30">
        <v>0</v>
      </c>
      <c r="AK19" s="31">
        <f t="shared" si="16"/>
        <v>0</v>
      </c>
      <c r="AL19" s="30">
        <v>0</v>
      </c>
      <c r="AM19" s="31">
        <f t="shared" si="17"/>
        <v>0</v>
      </c>
      <c r="AN19" s="33"/>
      <c r="AO19" s="34"/>
      <c r="AP19" s="35"/>
      <c r="AQ19" s="34"/>
      <c r="AR19" s="35"/>
      <c r="AS19" s="34"/>
      <c r="AT19" s="35"/>
      <c r="AU19" s="34"/>
      <c r="AV19" s="35"/>
      <c r="AW19" s="34"/>
      <c r="AX19" s="35"/>
      <c r="AY19" s="34"/>
      <c r="AZ19" s="35"/>
      <c r="BA19" s="34"/>
      <c r="BB19" s="35"/>
      <c r="BC19" s="34"/>
      <c r="BD19" s="35"/>
      <c r="BE19" s="34"/>
      <c r="BF19" s="35"/>
      <c r="BG19" s="34"/>
    </row>
    <row r="20" spans="1:59" s="36" customFormat="1" ht="42" customHeight="1">
      <c r="A20" s="60" t="s">
        <v>25</v>
      </c>
      <c r="B20" s="30">
        <v>201</v>
      </c>
      <c r="C20" s="30">
        <v>49</v>
      </c>
      <c r="D20" s="31">
        <f t="shared" si="0"/>
        <v>0.24378109452736318</v>
      </c>
      <c r="E20" s="30">
        <v>48</v>
      </c>
      <c r="F20" s="30">
        <v>0</v>
      </c>
      <c r="G20" s="31">
        <f t="shared" si="1"/>
        <v>0</v>
      </c>
      <c r="H20" s="30">
        <v>3</v>
      </c>
      <c r="I20" s="31">
        <f t="shared" si="2"/>
        <v>0.0625</v>
      </c>
      <c r="J20" s="32">
        <v>10</v>
      </c>
      <c r="K20" s="41">
        <f t="shared" si="3"/>
        <v>0.20833333333333334</v>
      </c>
      <c r="L20" s="30">
        <v>2</v>
      </c>
      <c r="M20" s="31">
        <v>0</v>
      </c>
      <c r="N20" s="30">
        <v>0</v>
      </c>
      <c r="O20" s="31">
        <f t="shared" si="5"/>
        <v>0</v>
      </c>
      <c r="P20" s="30">
        <v>0</v>
      </c>
      <c r="Q20" s="31">
        <f t="shared" si="6"/>
        <v>0</v>
      </c>
      <c r="R20" s="30">
        <v>2</v>
      </c>
      <c r="S20" s="31">
        <v>0</v>
      </c>
      <c r="T20" s="30">
        <v>0</v>
      </c>
      <c r="U20" s="31">
        <f t="shared" si="8"/>
        <v>0</v>
      </c>
      <c r="V20" s="30">
        <v>0</v>
      </c>
      <c r="W20" s="31">
        <f t="shared" si="9"/>
        <v>0</v>
      </c>
      <c r="X20" s="30">
        <v>1</v>
      </c>
      <c r="Y20" s="31">
        <f t="shared" si="10"/>
        <v>0.020833333333333332</v>
      </c>
      <c r="Z20" s="30">
        <v>0</v>
      </c>
      <c r="AA20" s="31">
        <f t="shared" si="11"/>
        <v>0</v>
      </c>
      <c r="AB20" s="30">
        <v>0</v>
      </c>
      <c r="AC20" s="31">
        <f t="shared" si="12"/>
        <v>0</v>
      </c>
      <c r="AD20" s="30">
        <v>0</v>
      </c>
      <c r="AE20" s="31">
        <f t="shared" si="13"/>
        <v>0</v>
      </c>
      <c r="AF20" s="30">
        <v>0</v>
      </c>
      <c r="AG20" s="31">
        <f t="shared" si="14"/>
        <v>0</v>
      </c>
      <c r="AH20" s="30">
        <v>30</v>
      </c>
      <c r="AI20" s="31">
        <f t="shared" si="15"/>
        <v>0.625</v>
      </c>
      <c r="AJ20" s="30">
        <v>0</v>
      </c>
      <c r="AK20" s="31">
        <f t="shared" si="16"/>
        <v>0</v>
      </c>
      <c r="AL20" s="30">
        <v>0</v>
      </c>
      <c r="AM20" s="31">
        <f t="shared" si="17"/>
        <v>0</v>
      </c>
      <c r="AN20" s="33"/>
      <c r="AO20" s="34"/>
      <c r="AP20" s="35"/>
      <c r="AQ20" s="34"/>
      <c r="AR20" s="35"/>
      <c r="AS20" s="34"/>
      <c r="AT20" s="35"/>
      <c r="AU20" s="34"/>
      <c r="AV20" s="35"/>
      <c r="AW20" s="34"/>
      <c r="AX20" s="35"/>
      <c r="AY20" s="34"/>
      <c r="AZ20" s="35"/>
      <c r="BA20" s="34"/>
      <c r="BB20" s="35"/>
      <c r="BC20" s="34"/>
      <c r="BD20" s="35"/>
      <c r="BE20" s="34"/>
      <c r="BF20" s="35"/>
      <c r="BG20" s="34"/>
    </row>
    <row r="21" spans="1:59" s="36" customFormat="1" ht="42" customHeight="1">
      <c r="A21" s="60" t="s">
        <v>18</v>
      </c>
      <c r="B21" s="30">
        <v>442</v>
      </c>
      <c r="C21" s="30">
        <v>110</v>
      </c>
      <c r="D21" s="31">
        <f t="shared" si="0"/>
        <v>0.248868778280543</v>
      </c>
      <c r="E21" s="30">
        <v>105</v>
      </c>
      <c r="F21" s="30">
        <v>1</v>
      </c>
      <c r="G21" s="31">
        <f t="shared" si="1"/>
        <v>0.009523809523809525</v>
      </c>
      <c r="H21" s="30">
        <v>3</v>
      </c>
      <c r="I21" s="31">
        <f t="shared" si="2"/>
        <v>0.02857142857142857</v>
      </c>
      <c r="J21" s="32">
        <v>13</v>
      </c>
      <c r="K21" s="41">
        <f t="shared" si="3"/>
        <v>0.12380952380952381</v>
      </c>
      <c r="L21" s="30">
        <v>1</v>
      </c>
      <c r="M21" s="31">
        <f t="shared" si="4"/>
        <v>0.009523809523809525</v>
      </c>
      <c r="N21" s="30">
        <v>2</v>
      </c>
      <c r="O21" s="31">
        <f t="shared" si="5"/>
        <v>0.01904761904761905</v>
      </c>
      <c r="P21" s="30">
        <v>1</v>
      </c>
      <c r="Q21" s="31">
        <f t="shared" si="6"/>
        <v>0.009523809523809525</v>
      </c>
      <c r="R21" s="30">
        <v>1</v>
      </c>
      <c r="S21" s="31">
        <f t="shared" si="7"/>
        <v>0.009523809523809525</v>
      </c>
      <c r="T21" s="30">
        <v>1</v>
      </c>
      <c r="U21" s="31">
        <f t="shared" si="8"/>
        <v>0.009523809523809525</v>
      </c>
      <c r="V21" s="30">
        <v>0</v>
      </c>
      <c r="W21" s="31">
        <f t="shared" si="9"/>
        <v>0</v>
      </c>
      <c r="X21" s="30">
        <v>0</v>
      </c>
      <c r="Y21" s="31">
        <f t="shared" si="10"/>
        <v>0</v>
      </c>
      <c r="Z21" s="30">
        <v>0</v>
      </c>
      <c r="AA21" s="31">
        <f t="shared" si="11"/>
        <v>0</v>
      </c>
      <c r="AB21" s="30">
        <v>0</v>
      </c>
      <c r="AC21" s="31">
        <f t="shared" si="12"/>
        <v>0</v>
      </c>
      <c r="AD21" s="30">
        <v>0</v>
      </c>
      <c r="AE21" s="31">
        <f t="shared" si="13"/>
        <v>0</v>
      </c>
      <c r="AF21" s="30">
        <v>0</v>
      </c>
      <c r="AG21" s="31">
        <f t="shared" si="14"/>
        <v>0</v>
      </c>
      <c r="AH21" s="30">
        <v>80</v>
      </c>
      <c r="AI21" s="31">
        <f t="shared" si="15"/>
        <v>0.7619047619047619</v>
      </c>
      <c r="AJ21" s="30">
        <v>0</v>
      </c>
      <c r="AK21" s="31">
        <f t="shared" si="16"/>
        <v>0</v>
      </c>
      <c r="AL21" s="30">
        <v>2</v>
      </c>
      <c r="AM21" s="31">
        <f t="shared" si="17"/>
        <v>0.01904761904761905</v>
      </c>
      <c r="AN21" s="33"/>
      <c r="AO21" s="34"/>
      <c r="AP21" s="35"/>
      <c r="AQ21" s="34"/>
      <c r="AR21" s="35"/>
      <c r="AS21" s="34"/>
      <c r="AT21" s="35"/>
      <c r="AU21" s="34"/>
      <c r="AV21" s="35"/>
      <c r="AW21" s="34"/>
      <c r="AX21" s="35"/>
      <c r="AY21" s="34"/>
      <c r="AZ21" s="35"/>
      <c r="BA21" s="34"/>
      <c r="BB21" s="35"/>
      <c r="BC21" s="34"/>
      <c r="BD21" s="35"/>
      <c r="BE21" s="34"/>
      <c r="BF21" s="35"/>
      <c r="BG21" s="34"/>
    </row>
    <row r="22" spans="1:59" s="36" customFormat="1" ht="42" customHeight="1">
      <c r="A22" s="61" t="s">
        <v>19</v>
      </c>
      <c r="B22" s="30">
        <v>838</v>
      </c>
      <c r="C22" s="30">
        <v>550</v>
      </c>
      <c r="D22" s="31">
        <f t="shared" si="0"/>
        <v>0.6563245823389021</v>
      </c>
      <c r="E22" s="30">
        <v>538</v>
      </c>
      <c r="F22" s="30">
        <v>7</v>
      </c>
      <c r="G22" s="31">
        <f t="shared" si="1"/>
        <v>0.013011152416356878</v>
      </c>
      <c r="H22" s="30">
        <v>13</v>
      </c>
      <c r="I22" s="31">
        <f t="shared" si="2"/>
        <v>0.024163568773234202</v>
      </c>
      <c r="J22" s="32">
        <v>232</v>
      </c>
      <c r="K22" s="41">
        <f t="shared" si="3"/>
        <v>0.4312267657992565</v>
      </c>
      <c r="L22" s="30">
        <v>5</v>
      </c>
      <c r="M22" s="31">
        <f t="shared" si="4"/>
        <v>0.00929368029739777</v>
      </c>
      <c r="N22" s="30">
        <v>79</v>
      </c>
      <c r="O22" s="31">
        <f t="shared" si="5"/>
        <v>0.14684014869888476</v>
      </c>
      <c r="P22" s="30">
        <v>9</v>
      </c>
      <c r="Q22" s="31">
        <f t="shared" si="6"/>
        <v>0.016728624535315983</v>
      </c>
      <c r="R22" s="30">
        <v>9</v>
      </c>
      <c r="S22" s="31">
        <f t="shared" si="7"/>
        <v>0.016728624535315983</v>
      </c>
      <c r="T22" s="30">
        <v>4</v>
      </c>
      <c r="U22" s="31">
        <f t="shared" si="8"/>
        <v>0.007434944237918215</v>
      </c>
      <c r="V22" s="30">
        <v>1</v>
      </c>
      <c r="W22" s="31">
        <f t="shared" si="9"/>
        <v>0.0018587360594795538</v>
      </c>
      <c r="X22" s="30">
        <v>0</v>
      </c>
      <c r="Y22" s="31">
        <f t="shared" si="10"/>
        <v>0</v>
      </c>
      <c r="Z22" s="30">
        <v>0</v>
      </c>
      <c r="AA22" s="31">
        <f t="shared" si="11"/>
        <v>0</v>
      </c>
      <c r="AB22" s="30">
        <v>1</v>
      </c>
      <c r="AC22" s="31">
        <f t="shared" si="12"/>
        <v>0.0018587360594795538</v>
      </c>
      <c r="AD22" s="30">
        <v>1</v>
      </c>
      <c r="AE22" s="31">
        <f t="shared" si="13"/>
        <v>0.0018587360594795538</v>
      </c>
      <c r="AF22" s="30">
        <v>1</v>
      </c>
      <c r="AG22" s="31">
        <f t="shared" si="14"/>
        <v>0.0018587360594795538</v>
      </c>
      <c r="AH22" s="30">
        <v>145</v>
      </c>
      <c r="AI22" s="31">
        <f t="shared" si="15"/>
        <v>0.2695167286245353</v>
      </c>
      <c r="AJ22" s="30">
        <v>3</v>
      </c>
      <c r="AK22" s="31">
        <f t="shared" si="16"/>
        <v>0.0055762081784386614</v>
      </c>
      <c r="AL22" s="30">
        <v>28</v>
      </c>
      <c r="AM22" s="31">
        <f t="shared" si="17"/>
        <v>0.05204460966542751</v>
      </c>
      <c r="AN22" s="33"/>
      <c r="AO22" s="34"/>
      <c r="AP22" s="35"/>
      <c r="AQ22" s="34"/>
      <c r="AR22" s="35"/>
      <c r="AS22" s="34"/>
      <c r="AT22" s="35"/>
      <c r="AU22" s="34"/>
      <c r="AV22" s="35"/>
      <c r="AW22" s="34"/>
      <c r="AX22" s="35"/>
      <c r="AY22" s="34"/>
      <c r="AZ22" s="35"/>
      <c r="BA22" s="34"/>
      <c r="BB22" s="35"/>
      <c r="BC22" s="34"/>
      <c r="BD22" s="35"/>
      <c r="BE22" s="34"/>
      <c r="BF22" s="35"/>
      <c r="BG22" s="34"/>
    </row>
    <row r="23" spans="1:59" s="36" customFormat="1" ht="42" customHeight="1">
      <c r="A23" s="61" t="s">
        <v>20</v>
      </c>
      <c r="B23" s="30">
        <v>971</v>
      </c>
      <c r="C23" s="30">
        <v>613</v>
      </c>
      <c r="D23" s="31">
        <f t="shared" si="0"/>
        <v>0.631307929969104</v>
      </c>
      <c r="E23" s="30">
        <v>600</v>
      </c>
      <c r="F23" s="30">
        <v>3</v>
      </c>
      <c r="G23" s="31">
        <f t="shared" si="1"/>
        <v>0.005</v>
      </c>
      <c r="H23" s="30">
        <v>19</v>
      </c>
      <c r="I23" s="31">
        <f t="shared" si="2"/>
        <v>0.03166666666666667</v>
      </c>
      <c r="J23" s="32">
        <v>290</v>
      </c>
      <c r="K23" s="41">
        <f t="shared" si="3"/>
        <v>0.48333333333333334</v>
      </c>
      <c r="L23" s="30">
        <v>9</v>
      </c>
      <c r="M23" s="31">
        <f t="shared" si="4"/>
        <v>0.015</v>
      </c>
      <c r="N23" s="30">
        <v>78</v>
      </c>
      <c r="O23" s="31">
        <f t="shared" si="5"/>
        <v>0.13</v>
      </c>
      <c r="P23" s="30">
        <v>10</v>
      </c>
      <c r="Q23" s="31">
        <f t="shared" si="6"/>
        <v>0.016666666666666666</v>
      </c>
      <c r="R23" s="30">
        <v>6</v>
      </c>
      <c r="S23" s="31">
        <f t="shared" si="7"/>
        <v>0.01</v>
      </c>
      <c r="T23" s="30">
        <v>2</v>
      </c>
      <c r="U23" s="31">
        <f t="shared" si="8"/>
        <v>0.0033333333333333335</v>
      </c>
      <c r="V23" s="30">
        <v>3</v>
      </c>
      <c r="W23" s="31">
        <f t="shared" si="9"/>
        <v>0.005</v>
      </c>
      <c r="X23" s="30">
        <v>4</v>
      </c>
      <c r="Y23" s="31">
        <f t="shared" si="10"/>
        <v>0.006666666666666667</v>
      </c>
      <c r="Z23" s="30">
        <v>3</v>
      </c>
      <c r="AA23" s="31">
        <f t="shared" si="11"/>
        <v>0.005</v>
      </c>
      <c r="AB23" s="30">
        <v>0</v>
      </c>
      <c r="AC23" s="31">
        <f t="shared" si="12"/>
        <v>0</v>
      </c>
      <c r="AD23" s="30">
        <v>4</v>
      </c>
      <c r="AE23" s="31">
        <f t="shared" si="13"/>
        <v>0.006666666666666667</v>
      </c>
      <c r="AF23" s="30">
        <v>0</v>
      </c>
      <c r="AG23" s="31">
        <f t="shared" si="14"/>
        <v>0</v>
      </c>
      <c r="AH23" s="30">
        <v>152</v>
      </c>
      <c r="AI23" s="31">
        <f t="shared" si="15"/>
        <v>0.25333333333333335</v>
      </c>
      <c r="AJ23" s="30">
        <v>0</v>
      </c>
      <c r="AK23" s="31">
        <f t="shared" si="16"/>
        <v>0</v>
      </c>
      <c r="AL23" s="30">
        <v>17</v>
      </c>
      <c r="AM23" s="31">
        <f t="shared" si="17"/>
        <v>0.028333333333333332</v>
      </c>
      <c r="AN23" s="33"/>
      <c r="AO23" s="34"/>
      <c r="AP23" s="35"/>
      <c r="AQ23" s="34"/>
      <c r="AR23" s="35"/>
      <c r="AS23" s="34"/>
      <c r="AT23" s="35"/>
      <c r="AU23" s="34"/>
      <c r="AV23" s="35"/>
      <c r="AW23" s="34"/>
      <c r="AX23" s="35"/>
      <c r="AY23" s="34"/>
      <c r="AZ23" s="35"/>
      <c r="BA23" s="34"/>
      <c r="BB23" s="35"/>
      <c r="BC23" s="34"/>
      <c r="BD23" s="35"/>
      <c r="BE23" s="34"/>
      <c r="BF23" s="35"/>
      <c r="BG23" s="34"/>
    </row>
    <row r="24" spans="1:59" s="36" customFormat="1" ht="42" customHeight="1">
      <c r="A24" s="60" t="s">
        <v>21</v>
      </c>
      <c r="B24" s="30">
        <v>390</v>
      </c>
      <c r="C24" s="30">
        <v>227</v>
      </c>
      <c r="D24" s="31">
        <f t="shared" si="0"/>
        <v>0.5820512820512821</v>
      </c>
      <c r="E24" s="30">
        <v>221</v>
      </c>
      <c r="F24" s="30">
        <v>4</v>
      </c>
      <c r="G24" s="31">
        <f t="shared" si="1"/>
        <v>0.01809954751131222</v>
      </c>
      <c r="H24" s="30">
        <v>8</v>
      </c>
      <c r="I24" s="31">
        <f t="shared" si="2"/>
        <v>0.03619909502262444</v>
      </c>
      <c r="J24" s="32">
        <v>70</v>
      </c>
      <c r="K24" s="41">
        <f t="shared" si="3"/>
        <v>0.3167420814479638</v>
      </c>
      <c r="L24" s="30">
        <v>0</v>
      </c>
      <c r="M24" s="31">
        <f t="shared" si="4"/>
        <v>0</v>
      </c>
      <c r="N24" s="30">
        <v>33</v>
      </c>
      <c r="O24" s="31">
        <f t="shared" si="5"/>
        <v>0.1493212669683258</v>
      </c>
      <c r="P24" s="30">
        <v>5</v>
      </c>
      <c r="Q24" s="31">
        <f t="shared" si="6"/>
        <v>0.02262443438914027</v>
      </c>
      <c r="R24" s="30">
        <v>12</v>
      </c>
      <c r="S24" s="31">
        <f t="shared" si="7"/>
        <v>0.05429864253393665</v>
      </c>
      <c r="T24" s="30">
        <v>1</v>
      </c>
      <c r="U24" s="31">
        <f t="shared" si="8"/>
        <v>0.004524886877828055</v>
      </c>
      <c r="V24" s="30">
        <v>1</v>
      </c>
      <c r="W24" s="31">
        <f t="shared" si="9"/>
        <v>0.004524886877828055</v>
      </c>
      <c r="X24" s="30">
        <v>0</v>
      </c>
      <c r="Y24" s="31">
        <f t="shared" si="10"/>
        <v>0</v>
      </c>
      <c r="Z24" s="30">
        <v>0</v>
      </c>
      <c r="AA24" s="31">
        <f t="shared" si="11"/>
        <v>0</v>
      </c>
      <c r="AB24" s="30">
        <v>0</v>
      </c>
      <c r="AC24" s="31">
        <f t="shared" si="12"/>
        <v>0</v>
      </c>
      <c r="AD24" s="30">
        <v>1</v>
      </c>
      <c r="AE24" s="31">
        <f t="shared" si="13"/>
        <v>0.004524886877828055</v>
      </c>
      <c r="AF24" s="30">
        <v>0</v>
      </c>
      <c r="AG24" s="31">
        <f t="shared" si="14"/>
        <v>0</v>
      </c>
      <c r="AH24" s="30">
        <v>70</v>
      </c>
      <c r="AI24" s="31">
        <f t="shared" si="15"/>
        <v>0.3167420814479638</v>
      </c>
      <c r="AJ24" s="30">
        <v>0</v>
      </c>
      <c r="AK24" s="31">
        <f t="shared" si="16"/>
        <v>0</v>
      </c>
      <c r="AL24" s="30">
        <v>4</v>
      </c>
      <c r="AM24" s="31">
        <f t="shared" si="17"/>
        <v>0.01809954751131222</v>
      </c>
      <c r="AN24" s="33"/>
      <c r="AO24" s="34"/>
      <c r="AP24" s="35"/>
      <c r="AQ24" s="34"/>
      <c r="AR24" s="35"/>
      <c r="AS24" s="34"/>
      <c r="AT24" s="35"/>
      <c r="AU24" s="34"/>
      <c r="AV24" s="35"/>
      <c r="AW24" s="34"/>
      <c r="AX24" s="35"/>
      <c r="AY24" s="34"/>
      <c r="AZ24" s="35"/>
      <c r="BA24" s="34"/>
      <c r="BB24" s="35"/>
      <c r="BC24" s="34"/>
      <c r="BD24" s="35"/>
      <c r="BE24" s="34"/>
      <c r="BF24" s="35"/>
      <c r="BG24" s="34"/>
    </row>
    <row r="25" spans="1:59" s="36" customFormat="1" ht="42" customHeight="1">
      <c r="A25" s="60" t="s">
        <v>107</v>
      </c>
      <c r="B25" s="30">
        <v>681</v>
      </c>
      <c r="C25" s="30">
        <v>386</v>
      </c>
      <c r="D25" s="31">
        <f t="shared" si="0"/>
        <v>0.566813509544787</v>
      </c>
      <c r="E25" s="30">
        <v>380</v>
      </c>
      <c r="F25" s="30">
        <v>2</v>
      </c>
      <c r="G25" s="31">
        <f t="shared" si="1"/>
        <v>0.005263157894736842</v>
      </c>
      <c r="H25" s="30">
        <v>16</v>
      </c>
      <c r="I25" s="31">
        <f t="shared" si="2"/>
        <v>0.042105263157894736</v>
      </c>
      <c r="J25" s="32">
        <v>131</v>
      </c>
      <c r="K25" s="41">
        <f t="shared" si="3"/>
        <v>0.3447368421052632</v>
      </c>
      <c r="L25" s="30">
        <v>2</v>
      </c>
      <c r="M25" s="31">
        <f t="shared" si="4"/>
        <v>0.005263157894736842</v>
      </c>
      <c r="N25" s="30">
        <v>58</v>
      </c>
      <c r="O25" s="31">
        <f t="shared" si="5"/>
        <v>0.15263157894736842</v>
      </c>
      <c r="P25" s="30">
        <v>4</v>
      </c>
      <c r="Q25" s="31">
        <f t="shared" si="6"/>
        <v>0.010526315789473684</v>
      </c>
      <c r="R25" s="30">
        <v>7</v>
      </c>
      <c r="S25" s="31">
        <f t="shared" si="7"/>
        <v>0.018421052631578946</v>
      </c>
      <c r="T25" s="30">
        <v>0</v>
      </c>
      <c r="U25" s="31">
        <f t="shared" si="8"/>
        <v>0</v>
      </c>
      <c r="V25" s="30">
        <v>0</v>
      </c>
      <c r="W25" s="31">
        <f t="shared" si="9"/>
        <v>0</v>
      </c>
      <c r="X25" s="30">
        <v>0</v>
      </c>
      <c r="Y25" s="31">
        <f t="shared" si="10"/>
        <v>0</v>
      </c>
      <c r="Z25" s="30">
        <v>1</v>
      </c>
      <c r="AA25" s="31">
        <f t="shared" si="11"/>
        <v>0.002631578947368421</v>
      </c>
      <c r="AB25" s="30">
        <v>0</v>
      </c>
      <c r="AC25" s="31">
        <f t="shared" si="12"/>
        <v>0</v>
      </c>
      <c r="AD25" s="30">
        <v>2</v>
      </c>
      <c r="AE25" s="31">
        <f t="shared" si="13"/>
        <v>0.005263157894736842</v>
      </c>
      <c r="AF25" s="30">
        <v>0</v>
      </c>
      <c r="AG25" s="31">
        <f t="shared" si="14"/>
        <v>0</v>
      </c>
      <c r="AH25" s="30">
        <v>148</v>
      </c>
      <c r="AI25" s="31">
        <f t="shared" si="15"/>
        <v>0.3894736842105263</v>
      </c>
      <c r="AJ25" s="30">
        <v>1</v>
      </c>
      <c r="AK25" s="31">
        <f t="shared" si="16"/>
        <v>0.002631578947368421</v>
      </c>
      <c r="AL25" s="30">
        <v>9</v>
      </c>
      <c r="AM25" s="31">
        <f t="shared" si="17"/>
        <v>0.02368421052631579</v>
      </c>
      <c r="AN25" s="33"/>
      <c r="AO25" s="34"/>
      <c r="AP25" s="35"/>
      <c r="AQ25" s="34"/>
      <c r="AR25" s="35"/>
      <c r="AS25" s="34"/>
      <c r="AT25" s="35"/>
      <c r="AU25" s="34"/>
      <c r="AV25" s="35"/>
      <c r="AW25" s="34"/>
      <c r="AX25" s="35"/>
      <c r="AY25" s="34"/>
      <c r="AZ25" s="35"/>
      <c r="BA25" s="34"/>
      <c r="BB25" s="35"/>
      <c r="BC25" s="34"/>
      <c r="BD25" s="35"/>
      <c r="BE25" s="34"/>
      <c r="BF25" s="35"/>
      <c r="BG25" s="34"/>
    </row>
    <row r="26" spans="1:59" s="36" customFormat="1" ht="42" customHeight="1">
      <c r="A26" s="60" t="s">
        <v>4</v>
      </c>
      <c r="B26" s="30">
        <v>780</v>
      </c>
      <c r="C26" s="30">
        <v>509</v>
      </c>
      <c r="D26" s="31">
        <f t="shared" si="0"/>
        <v>0.6525641025641026</v>
      </c>
      <c r="E26" s="30">
        <v>504</v>
      </c>
      <c r="F26" s="30">
        <v>4</v>
      </c>
      <c r="G26" s="31">
        <f t="shared" si="1"/>
        <v>0.007936507936507936</v>
      </c>
      <c r="H26" s="30">
        <v>8</v>
      </c>
      <c r="I26" s="31">
        <f t="shared" si="2"/>
        <v>0.015873015873015872</v>
      </c>
      <c r="J26" s="32">
        <v>162</v>
      </c>
      <c r="K26" s="41">
        <f t="shared" si="3"/>
        <v>0.32142857142857145</v>
      </c>
      <c r="L26" s="30">
        <v>6</v>
      </c>
      <c r="M26" s="31">
        <f t="shared" si="4"/>
        <v>0.011904761904761904</v>
      </c>
      <c r="N26" s="30">
        <v>53</v>
      </c>
      <c r="O26" s="31">
        <f t="shared" si="5"/>
        <v>0.10515873015873016</v>
      </c>
      <c r="P26" s="30">
        <v>6</v>
      </c>
      <c r="Q26" s="31">
        <f t="shared" si="6"/>
        <v>0.011904761904761904</v>
      </c>
      <c r="R26" s="30">
        <v>4</v>
      </c>
      <c r="S26" s="31">
        <f t="shared" si="7"/>
        <v>0.007936507936507936</v>
      </c>
      <c r="T26" s="30">
        <v>8</v>
      </c>
      <c r="U26" s="31">
        <f t="shared" si="8"/>
        <v>0.015873015873015872</v>
      </c>
      <c r="V26" s="30">
        <v>0</v>
      </c>
      <c r="W26" s="31">
        <f t="shared" si="9"/>
        <v>0</v>
      </c>
      <c r="X26" s="30">
        <v>0</v>
      </c>
      <c r="Y26" s="31">
        <f t="shared" si="10"/>
        <v>0</v>
      </c>
      <c r="Z26" s="30">
        <v>0</v>
      </c>
      <c r="AA26" s="31">
        <f t="shared" si="11"/>
        <v>0</v>
      </c>
      <c r="AB26" s="30">
        <v>0</v>
      </c>
      <c r="AC26" s="31">
        <f t="shared" si="12"/>
        <v>0</v>
      </c>
      <c r="AD26" s="30">
        <v>5</v>
      </c>
      <c r="AE26" s="31">
        <f t="shared" si="13"/>
        <v>0.00992063492063492</v>
      </c>
      <c r="AF26" s="30">
        <v>0</v>
      </c>
      <c r="AG26" s="31">
        <f t="shared" si="14"/>
        <v>0</v>
      </c>
      <c r="AH26" s="30">
        <v>234</v>
      </c>
      <c r="AI26" s="31">
        <f t="shared" si="15"/>
        <v>0.4642857142857143</v>
      </c>
      <c r="AJ26" s="30">
        <v>0</v>
      </c>
      <c r="AK26" s="31">
        <f t="shared" si="16"/>
        <v>0</v>
      </c>
      <c r="AL26" s="30">
        <v>13</v>
      </c>
      <c r="AM26" s="31">
        <f t="shared" si="17"/>
        <v>0.025793650793650792</v>
      </c>
      <c r="AN26" s="33"/>
      <c r="AO26" s="34"/>
      <c r="AP26" s="35"/>
      <c r="AQ26" s="34"/>
      <c r="AR26" s="35"/>
      <c r="AS26" s="34"/>
      <c r="AT26" s="35"/>
      <c r="AU26" s="34"/>
      <c r="AV26" s="35"/>
      <c r="AW26" s="34"/>
      <c r="AX26" s="35"/>
      <c r="AY26" s="34"/>
      <c r="AZ26" s="35"/>
      <c r="BA26" s="34"/>
      <c r="BB26" s="35"/>
      <c r="BC26" s="34"/>
      <c r="BD26" s="35"/>
      <c r="BE26" s="34"/>
      <c r="BF26" s="35"/>
      <c r="BG26" s="34"/>
    </row>
    <row r="27" spans="1:59" s="36" customFormat="1" ht="42" customHeight="1">
      <c r="A27" s="45" t="s">
        <v>105</v>
      </c>
      <c r="B27" s="37">
        <f>SUM(B5:B26)</f>
        <v>11493</v>
      </c>
      <c r="C27" s="37">
        <f>SUM(C5:C26)</f>
        <v>6554</v>
      </c>
      <c r="D27" s="38">
        <f t="shared" si="0"/>
        <v>0.570260158357261</v>
      </c>
      <c r="E27" s="37">
        <f>SUM(E5:E26)</f>
        <v>6389</v>
      </c>
      <c r="F27" s="37">
        <f>SUM(F5:F26)</f>
        <v>60</v>
      </c>
      <c r="G27" s="31">
        <f>IF(F27=0,0,F27/$E27)</f>
        <v>0.009391141023634371</v>
      </c>
      <c r="H27" s="37">
        <f>SUM(H5:H26)</f>
        <v>181</v>
      </c>
      <c r="I27" s="31">
        <f>IF(H27=0,0,H27/$E27)</f>
        <v>0.02832994208796369</v>
      </c>
      <c r="J27" s="39">
        <f>SUM(J5:J26)</f>
        <v>2955</v>
      </c>
      <c r="K27" s="41">
        <f>IF(J27=0,0,J27/$E27)</f>
        <v>0.4625136954139928</v>
      </c>
      <c r="L27" s="37">
        <f>SUM(L5:L26)</f>
        <v>63</v>
      </c>
      <c r="M27" s="31">
        <f>IF(L27=0,0,L27/$E27)</f>
        <v>0.00986069807481609</v>
      </c>
      <c r="N27" s="37">
        <f>SUM(N5:N26)</f>
        <v>695</v>
      </c>
      <c r="O27" s="31">
        <f>IF(N27=0,0,N27/$E27)</f>
        <v>0.10878071685709814</v>
      </c>
      <c r="P27" s="37">
        <f>SUM(P5:P26)</f>
        <v>83</v>
      </c>
      <c r="Q27" s="31">
        <f>IF(P27=0,0,P27/$E27)</f>
        <v>0.012991078416027547</v>
      </c>
      <c r="R27" s="37">
        <f>SUM(R5:R26)</f>
        <v>103</v>
      </c>
      <c r="S27" s="31">
        <f>IF(R27=0,0,R27/$E27)</f>
        <v>0.016121458757239006</v>
      </c>
      <c r="T27" s="37">
        <f>SUM(T5:T26)</f>
        <v>25</v>
      </c>
      <c r="U27" s="31">
        <f>IF(T27=0,0,T27/$E27)</f>
        <v>0.003912975426514321</v>
      </c>
      <c r="V27" s="37">
        <f>SUM(V5:V26)</f>
        <v>10</v>
      </c>
      <c r="W27" s="31">
        <f>IF(V27=0,0,V27/$E27)</f>
        <v>0.0015651901706057287</v>
      </c>
      <c r="X27" s="37">
        <f>SUM(X5:X26)</f>
        <v>18</v>
      </c>
      <c r="Y27" s="31">
        <f>IF(X27=0,0,X27/$E27)</f>
        <v>0.0028173423070903115</v>
      </c>
      <c r="Z27" s="37">
        <f>SUM(Z5:Z26)</f>
        <v>6</v>
      </c>
      <c r="AA27" s="31">
        <f>IF(Z27=0,0,Z27/$E27)</f>
        <v>0.0009391141023634372</v>
      </c>
      <c r="AB27" s="37">
        <f>SUM(AB5:AB26)</f>
        <v>6</v>
      </c>
      <c r="AC27" s="31">
        <f>IF(AB27=0,0,AB27/$E27)</f>
        <v>0.0009391141023634372</v>
      </c>
      <c r="AD27" s="37">
        <f>SUM(AD5:AD26)</f>
        <v>35</v>
      </c>
      <c r="AE27" s="31">
        <f>IF(AD27=0,0,AD27/$E27)</f>
        <v>0.00547816559712005</v>
      </c>
      <c r="AF27" s="37">
        <f>SUM(AF5:AF26)</f>
        <v>2</v>
      </c>
      <c r="AG27" s="31">
        <f>IF(AF27=0,0,AF27/$E27)</f>
        <v>0.0003130380341211457</v>
      </c>
      <c r="AH27" s="37">
        <f>SUM(AH5:AH26)</f>
        <v>1876</v>
      </c>
      <c r="AI27" s="31">
        <f>IF(AH27=0,0,AH27/$E27)</f>
        <v>0.29362967600563467</v>
      </c>
      <c r="AJ27" s="37">
        <f>SUM(AJ5:AJ26)</f>
        <v>11</v>
      </c>
      <c r="AK27" s="31">
        <f>IF(AJ27=0,0,AJ27/$E27)</f>
        <v>0.0017217091876663014</v>
      </c>
      <c r="AL27" s="37">
        <f>SUM(AL5:AL26)</f>
        <v>247</v>
      </c>
      <c r="AM27" s="31">
        <f>IF(AL27=0,0,AL27/$E27)</f>
        <v>0.038660197213961495</v>
      </c>
      <c r="AN27" s="40"/>
      <c r="AO27" s="34"/>
      <c r="AP27" s="40"/>
      <c r="AQ27" s="34"/>
      <c r="AR27" s="40"/>
      <c r="AS27" s="34"/>
      <c r="AT27" s="40"/>
      <c r="AU27" s="34"/>
      <c r="AV27" s="40"/>
      <c r="AW27" s="34"/>
      <c r="AX27" s="40"/>
      <c r="AY27" s="34"/>
      <c r="AZ27" s="40"/>
      <c r="BA27" s="34"/>
      <c r="BB27" s="40"/>
      <c r="BC27" s="34"/>
      <c r="BD27" s="40"/>
      <c r="BE27" s="34"/>
      <c r="BF27" s="40"/>
      <c r="BG27" s="34"/>
    </row>
    <row r="28" spans="1:33" ht="18" customHeight="1">
      <c r="A28" s="4"/>
      <c r="B28" s="5"/>
      <c r="C28" s="5"/>
      <c r="D28" s="6"/>
      <c r="E28" s="5"/>
      <c r="F28" s="5"/>
      <c r="G28" s="7"/>
      <c r="H28" s="5"/>
      <c r="I28" s="7"/>
      <c r="J28" s="5"/>
      <c r="K28" s="7"/>
      <c r="L28" s="5"/>
      <c r="M28" s="7"/>
      <c r="N28" s="5"/>
      <c r="O28" s="7"/>
      <c r="P28" s="5"/>
      <c r="Q28" s="7"/>
      <c r="R28" s="5"/>
      <c r="S28" s="7"/>
      <c r="T28" s="5"/>
      <c r="U28" s="7"/>
      <c r="V28" s="5"/>
      <c r="W28" s="7"/>
      <c r="X28" s="5"/>
      <c r="Y28" s="7"/>
      <c r="Z28" s="5"/>
      <c r="AA28" s="7"/>
      <c r="AB28" s="5"/>
      <c r="AC28" s="7"/>
      <c r="AD28" s="5"/>
      <c r="AE28" s="7"/>
      <c r="AF28" s="5"/>
      <c r="AG28" s="7"/>
    </row>
    <row r="29" s="2" customFormat="1" ht="15">
      <c r="A29" s="3"/>
    </row>
    <row r="30" s="2" customFormat="1" ht="15">
      <c r="A30" s="3"/>
    </row>
    <row r="31" s="2" customFormat="1" ht="15">
      <c r="A31" s="3"/>
    </row>
    <row r="32" s="2" customFormat="1" ht="15">
      <c r="A32" s="3"/>
    </row>
    <row r="33" s="2" customFormat="1" ht="12.75"/>
    <row r="34" s="2" customFormat="1" ht="12.75"/>
    <row r="35" s="2" customFormat="1" ht="12.75"/>
    <row r="36" s="2" customFormat="1" ht="12.75"/>
    <row r="37" s="2" customFormat="1" ht="12.75"/>
    <row r="38" s="2" customFormat="1" ht="12.75"/>
    <row r="39" s="2" customFormat="1" ht="12.75"/>
  </sheetData>
  <sheetProtection/>
  <mergeCells count="33">
    <mergeCell ref="A1:AM1"/>
    <mergeCell ref="E3:E4"/>
    <mergeCell ref="G3:G4"/>
    <mergeCell ref="I3:I4"/>
    <mergeCell ref="K3:K4"/>
    <mergeCell ref="A3:A4"/>
    <mergeCell ref="B3:B4"/>
    <mergeCell ref="C3:C4"/>
    <mergeCell ref="D3:D4"/>
    <mergeCell ref="U3:U4"/>
    <mergeCell ref="W3:W4"/>
    <mergeCell ref="Y3:Y4"/>
    <mergeCell ref="AA3:AA4"/>
    <mergeCell ref="M3:M4"/>
    <mergeCell ref="O3:O4"/>
    <mergeCell ref="Q3:Q4"/>
    <mergeCell ref="S3:S4"/>
    <mergeCell ref="AK3:AK4"/>
    <mergeCell ref="AM3:AM4"/>
    <mergeCell ref="AO3:AO4"/>
    <mergeCell ref="AQ3:AQ4"/>
    <mergeCell ref="AC3:AC4"/>
    <mergeCell ref="AE3:AE4"/>
    <mergeCell ref="AG3:AG4"/>
    <mergeCell ref="AI3:AI4"/>
    <mergeCell ref="BA3:BA4"/>
    <mergeCell ref="BC3:BC4"/>
    <mergeCell ref="BE3:BE4"/>
    <mergeCell ref="BG3:BG4"/>
    <mergeCell ref="AS3:AS4"/>
    <mergeCell ref="AU3:AU4"/>
    <mergeCell ref="AW3:AW4"/>
    <mergeCell ref="AY3:AY4"/>
  </mergeCells>
  <printOptions horizontalCentered="1"/>
  <pageMargins left="0.35433070866141736" right="0.35433070866141736" top="0.7874015748031497" bottom="0.5905511811023623" header="0.5118110236220472" footer="0.5118110236220472"/>
  <pageSetup fitToHeight="1" fitToWidth="1" orientation="landscape" paperSize="8" scale="50" r:id="rId1"/>
</worksheet>
</file>

<file path=xl/worksheets/sheet2.xml><?xml version="1.0" encoding="utf-8"?>
<worksheet xmlns="http://schemas.openxmlformats.org/spreadsheetml/2006/main" xmlns:r="http://schemas.openxmlformats.org/officeDocument/2006/relationships">
  <sheetPr>
    <pageSetUpPr fitToPage="1"/>
  </sheetPr>
  <dimension ref="A1:BG39"/>
  <sheetViews>
    <sheetView zoomScale="70" zoomScaleNormal="70" zoomScalePageLayoutView="0" workbookViewId="0" topLeftCell="A1">
      <pane xSplit="5" ySplit="4" topLeftCell="Y12" activePane="bottomRight" state="frozen"/>
      <selection pane="topLeft" activeCell="A1" sqref="A1"/>
      <selection pane="topRight" activeCell="F1" sqref="F1"/>
      <selection pane="bottomLeft" activeCell="A5" sqref="A5"/>
      <selection pane="bottomRight" activeCell="AA3" sqref="AA3:AA4"/>
    </sheetView>
  </sheetViews>
  <sheetFormatPr defaultColWidth="9.140625" defaultRowHeight="12.75"/>
  <cols>
    <col min="1" max="1" width="38.421875" style="1" customWidth="1"/>
    <col min="2" max="9" width="9.7109375" style="1" customWidth="1"/>
    <col min="10" max="11" width="9.7109375" style="52" customWidth="1"/>
    <col min="12" max="39" width="9.7109375" style="1" customWidth="1"/>
    <col min="40" max="40" width="8.7109375" style="2" customWidth="1"/>
    <col min="41" max="41" width="9.57421875" style="2" customWidth="1"/>
    <col min="42" max="42" width="8.7109375" style="2" customWidth="1"/>
    <col min="43" max="43" width="9.57421875" style="2" customWidth="1"/>
    <col min="44" max="44" width="8.7109375" style="2" customWidth="1"/>
    <col min="45" max="45" width="9.57421875" style="2" customWidth="1"/>
    <col min="46" max="46" width="8.7109375" style="2" customWidth="1"/>
    <col min="47" max="47" width="9.57421875" style="2" customWidth="1"/>
    <col min="48" max="48" width="8.7109375" style="2" customWidth="1"/>
    <col min="49" max="49" width="9.57421875" style="2" customWidth="1"/>
    <col min="50" max="50" width="8.7109375" style="2" customWidth="1"/>
    <col min="51" max="51" width="9.57421875" style="2" customWidth="1"/>
    <col min="52" max="52" width="8.7109375" style="2" customWidth="1"/>
    <col min="53" max="53" width="9.57421875" style="2" customWidth="1"/>
    <col min="54" max="54" width="8.7109375" style="2" customWidth="1"/>
    <col min="55" max="55" width="9.57421875" style="2" customWidth="1"/>
    <col min="56" max="56" width="8.7109375" style="2" customWidth="1"/>
    <col min="57" max="57" width="9.57421875" style="2" customWidth="1"/>
    <col min="58" max="58" width="8.7109375" style="2" customWidth="1"/>
    <col min="59" max="59" width="9.57421875" style="2" customWidth="1"/>
    <col min="60" max="16384" width="9.140625" style="1" customWidth="1"/>
  </cols>
  <sheetData>
    <row r="1" spans="1:59" s="11" customFormat="1" ht="27" customHeight="1">
      <c r="A1" s="66" t="s">
        <v>104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22"/>
      <c r="AO1" s="22"/>
      <c r="AP1" s="22"/>
      <c r="AQ1" s="22"/>
      <c r="AR1" s="22"/>
      <c r="AS1" s="22"/>
      <c r="AT1" s="22"/>
      <c r="AU1" s="22"/>
      <c r="AV1" s="22"/>
      <c r="AW1" s="22"/>
      <c r="AX1" s="22"/>
      <c r="AY1" s="22"/>
      <c r="AZ1" s="22"/>
      <c r="BA1" s="22"/>
      <c r="BB1" s="22"/>
      <c r="BC1" s="22"/>
      <c r="BD1" s="22"/>
      <c r="BE1" s="22"/>
      <c r="BF1" s="22"/>
      <c r="BG1" s="22"/>
    </row>
    <row r="2" spans="1:49" ht="12.75">
      <c r="A2" s="23"/>
      <c r="B2" s="23"/>
      <c r="C2" s="23"/>
      <c r="D2" s="23"/>
      <c r="E2" s="23"/>
      <c r="F2" s="23"/>
      <c r="G2" s="23"/>
      <c r="H2" s="23"/>
      <c r="I2" s="23"/>
      <c r="J2" s="46"/>
      <c r="K2" s="46"/>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4"/>
      <c r="AW2" s="23"/>
    </row>
    <row r="3" spans="1:59" s="8" customFormat="1" ht="330.75" customHeight="1">
      <c r="A3" s="71" t="s">
        <v>2</v>
      </c>
      <c r="B3" s="67" t="s">
        <v>5</v>
      </c>
      <c r="C3" s="67" t="s">
        <v>0</v>
      </c>
      <c r="D3" s="67" t="s">
        <v>1</v>
      </c>
      <c r="E3" s="67" t="s">
        <v>3</v>
      </c>
      <c r="F3" s="42" t="s">
        <v>88</v>
      </c>
      <c r="G3" s="64" t="s">
        <v>1</v>
      </c>
      <c r="H3" s="42" t="s">
        <v>89</v>
      </c>
      <c r="I3" s="64" t="s">
        <v>1</v>
      </c>
      <c r="J3" s="43" t="s">
        <v>90</v>
      </c>
      <c r="K3" s="69" t="s">
        <v>1</v>
      </c>
      <c r="L3" s="42" t="s">
        <v>91</v>
      </c>
      <c r="M3" s="64" t="s">
        <v>1</v>
      </c>
      <c r="N3" s="42" t="s">
        <v>92</v>
      </c>
      <c r="O3" s="64" t="s">
        <v>1</v>
      </c>
      <c r="P3" s="42" t="s">
        <v>106</v>
      </c>
      <c r="Q3" s="64" t="s">
        <v>1</v>
      </c>
      <c r="R3" s="42" t="s">
        <v>93</v>
      </c>
      <c r="S3" s="64" t="s">
        <v>1</v>
      </c>
      <c r="T3" s="42" t="s">
        <v>94</v>
      </c>
      <c r="U3" s="64" t="s">
        <v>1</v>
      </c>
      <c r="V3" s="42" t="s">
        <v>95</v>
      </c>
      <c r="W3" s="64" t="s">
        <v>1</v>
      </c>
      <c r="X3" s="42" t="s">
        <v>96</v>
      </c>
      <c r="Y3" s="64" t="s">
        <v>1</v>
      </c>
      <c r="Z3" s="42" t="s">
        <v>97</v>
      </c>
      <c r="AA3" s="64" t="s">
        <v>1</v>
      </c>
      <c r="AB3" s="42" t="s">
        <v>98</v>
      </c>
      <c r="AC3" s="64" t="s">
        <v>1</v>
      </c>
      <c r="AD3" s="42" t="s">
        <v>99</v>
      </c>
      <c r="AE3" s="64" t="s">
        <v>1</v>
      </c>
      <c r="AF3" s="42" t="s">
        <v>100</v>
      </c>
      <c r="AG3" s="64" t="s">
        <v>1</v>
      </c>
      <c r="AH3" s="42" t="s">
        <v>101</v>
      </c>
      <c r="AI3" s="64" t="s">
        <v>1</v>
      </c>
      <c r="AJ3" s="42" t="s">
        <v>102</v>
      </c>
      <c r="AK3" s="64" t="s">
        <v>1</v>
      </c>
      <c r="AL3" s="42" t="s">
        <v>103</v>
      </c>
      <c r="AM3" s="64" t="s">
        <v>1</v>
      </c>
      <c r="AN3" s="25"/>
      <c r="AO3" s="62"/>
      <c r="AP3" s="26"/>
      <c r="AQ3" s="62"/>
      <c r="AR3" s="26"/>
      <c r="AS3" s="62"/>
      <c r="AT3" s="26"/>
      <c r="AU3" s="62"/>
      <c r="AV3" s="26"/>
      <c r="AW3" s="62"/>
      <c r="AX3" s="26"/>
      <c r="AY3" s="62"/>
      <c r="AZ3" s="26"/>
      <c r="BA3" s="62"/>
      <c r="BB3" s="26"/>
      <c r="BC3" s="62"/>
      <c r="BD3" s="26"/>
      <c r="BE3" s="62"/>
      <c r="BF3" s="26"/>
      <c r="BG3" s="62"/>
    </row>
    <row r="4" spans="1:59" s="9" customFormat="1" ht="40.5" customHeight="1">
      <c r="A4" s="72"/>
      <c r="B4" s="68"/>
      <c r="C4" s="68"/>
      <c r="D4" s="68"/>
      <c r="E4" s="68"/>
      <c r="F4" s="10">
        <v>1</v>
      </c>
      <c r="G4" s="65"/>
      <c r="H4" s="10">
        <v>2</v>
      </c>
      <c r="I4" s="65"/>
      <c r="J4" s="47">
        <v>3</v>
      </c>
      <c r="K4" s="73"/>
      <c r="L4" s="10">
        <v>4</v>
      </c>
      <c r="M4" s="65"/>
      <c r="N4" s="10">
        <v>5</v>
      </c>
      <c r="O4" s="65"/>
      <c r="P4" s="10">
        <v>6</v>
      </c>
      <c r="Q4" s="65"/>
      <c r="R4" s="10">
        <v>7</v>
      </c>
      <c r="S4" s="65"/>
      <c r="T4" s="10">
        <v>8</v>
      </c>
      <c r="U4" s="65"/>
      <c r="V4" s="10">
        <v>9</v>
      </c>
      <c r="W4" s="65"/>
      <c r="X4" s="10">
        <v>10</v>
      </c>
      <c r="Y4" s="65"/>
      <c r="Z4" s="10">
        <v>11</v>
      </c>
      <c r="AA4" s="65"/>
      <c r="AB4" s="10">
        <v>12</v>
      </c>
      <c r="AC4" s="65"/>
      <c r="AD4" s="10">
        <v>13</v>
      </c>
      <c r="AE4" s="65"/>
      <c r="AF4" s="10">
        <v>14</v>
      </c>
      <c r="AG4" s="65"/>
      <c r="AH4" s="10">
        <v>15</v>
      </c>
      <c r="AI4" s="65"/>
      <c r="AJ4" s="10">
        <v>16</v>
      </c>
      <c r="AK4" s="65"/>
      <c r="AL4" s="10">
        <v>17</v>
      </c>
      <c r="AM4" s="65"/>
      <c r="AN4" s="27"/>
      <c r="AO4" s="63"/>
      <c r="AP4" s="28"/>
      <c r="AQ4" s="63"/>
      <c r="AR4" s="28"/>
      <c r="AS4" s="63"/>
      <c r="AT4" s="28"/>
      <c r="AU4" s="63"/>
      <c r="AV4" s="28"/>
      <c r="AW4" s="63"/>
      <c r="AX4" s="28"/>
      <c r="AY4" s="63"/>
      <c r="AZ4" s="28"/>
      <c r="BA4" s="63"/>
      <c r="BB4" s="28"/>
      <c r="BC4" s="63"/>
      <c r="BD4" s="28"/>
      <c r="BE4" s="63"/>
      <c r="BF4" s="28"/>
      <c r="BG4" s="63"/>
    </row>
    <row r="5" spans="1:59" s="36" customFormat="1" ht="42" customHeight="1">
      <c r="A5" s="44" t="s">
        <v>8</v>
      </c>
      <c r="B5" s="30"/>
      <c r="C5" s="30"/>
      <c r="D5" s="31" t="e">
        <f aca="true" t="shared" si="0" ref="D5:D26">C5/B5</f>
        <v>#DIV/0!</v>
      </c>
      <c r="E5" s="30"/>
      <c r="F5" s="30"/>
      <c r="G5" s="31">
        <f>IF(F5="","",F5/$E5)</f>
      </c>
      <c r="H5" s="30"/>
      <c r="I5" s="31">
        <f>IF(H5="","",H5/$E5)</f>
      </c>
      <c r="J5" s="48"/>
      <c r="K5" s="49">
        <f>IF(J5="","",J5/$E5)</f>
      </c>
      <c r="L5" s="30"/>
      <c r="M5" s="31">
        <f>IF(L5="","",L5/$E5)</f>
      </c>
      <c r="N5" s="30"/>
      <c r="O5" s="31">
        <f>IF(N5="","",N5/$E5)</f>
      </c>
      <c r="P5" s="30"/>
      <c r="Q5" s="31">
        <f>IF(P5="","",P5/$E5)</f>
      </c>
      <c r="R5" s="30"/>
      <c r="S5" s="31">
        <f>IF(R5="","",R5/$E5)</f>
      </c>
      <c r="T5" s="30"/>
      <c r="U5" s="31">
        <f>IF(T5="","",T5/$E5)</f>
      </c>
      <c r="V5" s="30"/>
      <c r="W5" s="31">
        <f>IF(V5="","",V5/$E5)</f>
      </c>
      <c r="X5" s="30"/>
      <c r="Y5" s="31">
        <f>IF(X5="","",X5/$E5)</f>
      </c>
      <c r="Z5" s="30"/>
      <c r="AA5" s="31">
        <f>IF(Z5="","",Z5/$E5)</f>
      </c>
      <c r="AB5" s="30"/>
      <c r="AC5" s="31">
        <f>IF(AB5="","",AB5/$E5)</f>
      </c>
      <c r="AD5" s="30"/>
      <c r="AE5" s="31">
        <f>IF(AD5="","",AD5/$E5)</f>
      </c>
      <c r="AF5" s="30"/>
      <c r="AG5" s="31">
        <f>IF(AF5="","",AF5/$E5)</f>
      </c>
      <c r="AH5" s="30"/>
      <c r="AI5" s="31">
        <f>IF(AH5="","",AH5/$E5)</f>
      </c>
      <c r="AJ5" s="30"/>
      <c r="AK5" s="31">
        <f>IF(AJ5="","",AJ5/$E5)</f>
      </c>
      <c r="AL5" s="30"/>
      <c r="AM5" s="31">
        <f>IF(AL5="","",AL5/$E5)</f>
      </c>
      <c r="AN5" s="33"/>
      <c r="AO5" s="34"/>
      <c r="AP5" s="35"/>
      <c r="AQ5" s="34"/>
      <c r="AR5" s="35"/>
      <c r="AS5" s="34"/>
      <c r="AT5" s="35"/>
      <c r="AU5" s="34"/>
      <c r="AV5" s="35"/>
      <c r="AW5" s="34"/>
      <c r="AX5" s="35"/>
      <c r="AY5" s="34"/>
      <c r="AZ5" s="35"/>
      <c r="BA5" s="34"/>
      <c r="BB5" s="35"/>
      <c r="BC5" s="34"/>
      <c r="BD5" s="35"/>
      <c r="BE5" s="34"/>
      <c r="BF5" s="35"/>
      <c r="BG5" s="34"/>
    </row>
    <row r="6" spans="1:59" s="36" customFormat="1" ht="42" customHeight="1">
      <c r="A6" s="44" t="s">
        <v>7</v>
      </c>
      <c r="B6" s="30"/>
      <c r="C6" s="30"/>
      <c r="D6" s="31" t="e">
        <f t="shared" si="0"/>
        <v>#DIV/0!</v>
      </c>
      <c r="E6" s="30"/>
      <c r="F6" s="30"/>
      <c r="G6" s="31">
        <f aca="true" t="shared" si="1" ref="G6:G26">IF(F6="","",F6/$E6)</f>
      </c>
      <c r="H6" s="30"/>
      <c r="I6" s="31">
        <f aca="true" t="shared" si="2" ref="I6:I26">IF(H6="","",H6/$E6)</f>
      </c>
      <c r="J6" s="48"/>
      <c r="K6" s="49">
        <f aca="true" t="shared" si="3" ref="K6:K26">IF(J6="","",J6/$E6)</f>
      </c>
      <c r="L6" s="30"/>
      <c r="M6" s="31">
        <f aca="true" t="shared" si="4" ref="M6:M26">IF(L6="","",L6/$E6)</f>
      </c>
      <c r="N6" s="30"/>
      <c r="O6" s="31">
        <f aca="true" t="shared" si="5" ref="O6:O26">IF(N6="","",N6/$E6)</f>
      </c>
      <c r="P6" s="30"/>
      <c r="Q6" s="31">
        <f aca="true" t="shared" si="6" ref="Q6:Q26">IF(P6="","",P6/$E6)</f>
      </c>
      <c r="R6" s="30"/>
      <c r="S6" s="31">
        <f aca="true" t="shared" si="7" ref="S6:S26">IF(R6="","",R6/$E6)</f>
      </c>
      <c r="T6" s="30"/>
      <c r="U6" s="31">
        <f aca="true" t="shared" si="8" ref="U6:U26">IF(T6="","",T6/$E6)</f>
      </c>
      <c r="V6" s="30"/>
      <c r="W6" s="31">
        <f aca="true" t="shared" si="9" ref="W6:W26">IF(V6="","",V6/$E6)</f>
      </c>
      <c r="X6" s="30"/>
      <c r="Y6" s="31">
        <f aca="true" t="shared" si="10" ref="Y6:Y26">IF(X6="","",X6/$E6)</f>
      </c>
      <c r="Z6" s="30"/>
      <c r="AA6" s="31">
        <f aca="true" t="shared" si="11" ref="AA6:AA26">IF(Z6="","",Z6/$E6)</f>
      </c>
      <c r="AB6" s="30"/>
      <c r="AC6" s="31">
        <f aca="true" t="shared" si="12" ref="AC6:AC26">IF(AB6="","",AB6/$E6)</f>
      </c>
      <c r="AD6" s="30"/>
      <c r="AE6" s="31">
        <f aca="true" t="shared" si="13" ref="AE6:AE26">IF(AD6="","",AD6/$E6)</f>
      </c>
      <c r="AF6" s="30"/>
      <c r="AG6" s="31">
        <f aca="true" t="shared" si="14" ref="AG6:AG26">IF(AF6="","",AF6/$E6)</f>
      </c>
      <c r="AH6" s="30"/>
      <c r="AI6" s="31">
        <f aca="true" t="shared" si="15" ref="AI6:AI26">IF(AH6="","",AH6/$E6)</f>
      </c>
      <c r="AJ6" s="30"/>
      <c r="AK6" s="31">
        <f aca="true" t="shared" si="16" ref="AK6:AK26">IF(AJ6="","",AJ6/$E6)</f>
      </c>
      <c r="AL6" s="30"/>
      <c r="AM6" s="31">
        <f aca="true" t="shared" si="17" ref="AM6:AM26">IF(AL6="","",AL6/$E6)</f>
      </c>
      <c r="AN6" s="33"/>
      <c r="AO6" s="34"/>
      <c r="AP6" s="35"/>
      <c r="AQ6" s="34"/>
      <c r="AR6" s="35"/>
      <c r="AS6" s="34"/>
      <c r="AT6" s="35"/>
      <c r="AU6" s="34"/>
      <c r="AV6" s="35"/>
      <c r="AW6" s="34"/>
      <c r="AX6" s="35"/>
      <c r="AY6" s="34"/>
      <c r="AZ6" s="35"/>
      <c r="BA6" s="34"/>
      <c r="BB6" s="35"/>
      <c r="BC6" s="34"/>
      <c r="BD6" s="35"/>
      <c r="BE6" s="34"/>
      <c r="BF6" s="35"/>
      <c r="BG6" s="34"/>
    </row>
    <row r="7" spans="1:59" s="36" customFormat="1" ht="42" customHeight="1">
      <c r="A7" s="44" t="s">
        <v>6</v>
      </c>
      <c r="B7" s="30"/>
      <c r="C7" s="30"/>
      <c r="D7" s="31" t="e">
        <f t="shared" si="0"/>
        <v>#DIV/0!</v>
      </c>
      <c r="E7" s="30"/>
      <c r="F7" s="30"/>
      <c r="G7" s="31">
        <f t="shared" si="1"/>
      </c>
      <c r="H7" s="30"/>
      <c r="I7" s="31">
        <f t="shared" si="2"/>
      </c>
      <c r="J7" s="48"/>
      <c r="K7" s="49">
        <f t="shared" si="3"/>
      </c>
      <c r="L7" s="30"/>
      <c r="M7" s="31">
        <f t="shared" si="4"/>
      </c>
      <c r="N7" s="30"/>
      <c r="O7" s="31">
        <f t="shared" si="5"/>
      </c>
      <c r="P7" s="30"/>
      <c r="Q7" s="31">
        <f t="shared" si="6"/>
      </c>
      <c r="R7" s="30"/>
      <c r="S7" s="31">
        <f t="shared" si="7"/>
      </c>
      <c r="T7" s="30"/>
      <c r="U7" s="31">
        <f t="shared" si="8"/>
      </c>
      <c r="V7" s="30"/>
      <c r="W7" s="31">
        <f t="shared" si="9"/>
      </c>
      <c r="X7" s="30"/>
      <c r="Y7" s="31">
        <f t="shared" si="10"/>
      </c>
      <c r="Z7" s="30"/>
      <c r="AA7" s="31">
        <f t="shared" si="11"/>
      </c>
      <c r="AB7" s="30"/>
      <c r="AC7" s="31">
        <f t="shared" si="12"/>
      </c>
      <c r="AD7" s="30"/>
      <c r="AE7" s="31">
        <f t="shared" si="13"/>
      </c>
      <c r="AF7" s="30"/>
      <c r="AG7" s="31">
        <f t="shared" si="14"/>
      </c>
      <c r="AH7" s="30"/>
      <c r="AI7" s="31">
        <f t="shared" si="15"/>
      </c>
      <c r="AJ7" s="30"/>
      <c r="AK7" s="31">
        <f t="shared" si="16"/>
      </c>
      <c r="AL7" s="30"/>
      <c r="AM7" s="31">
        <f t="shared" si="17"/>
      </c>
      <c r="AN7" s="33"/>
      <c r="AO7" s="34"/>
      <c r="AP7" s="35"/>
      <c r="AQ7" s="34"/>
      <c r="AR7" s="35"/>
      <c r="AS7" s="34"/>
      <c r="AT7" s="35"/>
      <c r="AU7" s="34"/>
      <c r="AV7" s="35"/>
      <c r="AW7" s="34"/>
      <c r="AX7" s="35"/>
      <c r="AY7" s="34"/>
      <c r="AZ7" s="35"/>
      <c r="BA7" s="34"/>
      <c r="BB7" s="35"/>
      <c r="BC7" s="34"/>
      <c r="BD7" s="35"/>
      <c r="BE7" s="34"/>
      <c r="BF7" s="35"/>
      <c r="BG7" s="34"/>
    </row>
    <row r="8" spans="1:59" s="36" customFormat="1" ht="42" customHeight="1">
      <c r="A8" s="44" t="s">
        <v>22</v>
      </c>
      <c r="B8" s="30"/>
      <c r="C8" s="30"/>
      <c r="D8" s="31" t="e">
        <f t="shared" si="0"/>
        <v>#DIV/0!</v>
      </c>
      <c r="E8" s="30"/>
      <c r="F8" s="30"/>
      <c r="G8" s="31">
        <f t="shared" si="1"/>
      </c>
      <c r="H8" s="30"/>
      <c r="I8" s="31">
        <f t="shared" si="2"/>
      </c>
      <c r="J8" s="48"/>
      <c r="K8" s="49">
        <f t="shared" si="3"/>
      </c>
      <c r="L8" s="30"/>
      <c r="M8" s="31">
        <f t="shared" si="4"/>
      </c>
      <c r="N8" s="30"/>
      <c r="O8" s="31">
        <f t="shared" si="5"/>
      </c>
      <c r="P8" s="30"/>
      <c r="Q8" s="31">
        <f t="shared" si="6"/>
      </c>
      <c r="R8" s="30"/>
      <c r="S8" s="31">
        <f t="shared" si="7"/>
      </c>
      <c r="T8" s="30"/>
      <c r="U8" s="31">
        <f t="shared" si="8"/>
      </c>
      <c r="V8" s="30"/>
      <c r="W8" s="31">
        <f t="shared" si="9"/>
      </c>
      <c r="X8" s="30"/>
      <c r="Y8" s="31">
        <f t="shared" si="10"/>
      </c>
      <c r="Z8" s="30"/>
      <c r="AA8" s="31">
        <f t="shared" si="11"/>
      </c>
      <c r="AB8" s="30"/>
      <c r="AC8" s="31">
        <f t="shared" si="12"/>
      </c>
      <c r="AD8" s="30"/>
      <c r="AE8" s="31">
        <f t="shared" si="13"/>
      </c>
      <c r="AF8" s="30"/>
      <c r="AG8" s="31">
        <f t="shared" si="14"/>
      </c>
      <c r="AH8" s="30"/>
      <c r="AI8" s="31">
        <f t="shared" si="15"/>
      </c>
      <c r="AJ8" s="30"/>
      <c r="AK8" s="31">
        <f t="shared" si="16"/>
      </c>
      <c r="AL8" s="30"/>
      <c r="AM8" s="31">
        <f t="shared" si="17"/>
      </c>
      <c r="AN8" s="33"/>
      <c r="AO8" s="34"/>
      <c r="AP8" s="35"/>
      <c r="AQ8" s="34"/>
      <c r="AR8" s="35"/>
      <c r="AS8" s="34"/>
      <c r="AT8" s="35"/>
      <c r="AU8" s="34"/>
      <c r="AV8" s="35"/>
      <c r="AW8" s="34"/>
      <c r="AX8" s="35"/>
      <c r="AY8" s="34"/>
      <c r="AZ8" s="35"/>
      <c r="BA8" s="34"/>
      <c r="BB8" s="35"/>
      <c r="BC8" s="34"/>
      <c r="BD8" s="35"/>
      <c r="BE8" s="34"/>
      <c r="BF8" s="35"/>
      <c r="BG8" s="34"/>
    </row>
    <row r="9" spans="1:59" s="36" customFormat="1" ht="42" customHeight="1">
      <c r="A9" s="44" t="s">
        <v>9</v>
      </c>
      <c r="B9" s="30"/>
      <c r="C9" s="30"/>
      <c r="D9" s="31" t="e">
        <f t="shared" si="0"/>
        <v>#DIV/0!</v>
      </c>
      <c r="E9" s="30"/>
      <c r="F9" s="30"/>
      <c r="G9" s="31">
        <f t="shared" si="1"/>
      </c>
      <c r="H9" s="30"/>
      <c r="I9" s="31">
        <f t="shared" si="2"/>
      </c>
      <c r="J9" s="48"/>
      <c r="K9" s="49">
        <f t="shared" si="3"/>
      </c>
      <c r="L9" s="30"/>
      <c r="M9" s="31">
        <f t="shared" si="4"/>
      </c>
      <c r="N9" s="30"/>
      <c r="O9" s="31">
        <f t="shared" si="5"/>
      </c>
      <c r="P9" s="30"/>
      <c r="Q9" s="31">
        <f t="shared" si="6"/>
      </c>
      <c r="R9" s="30"/>
      <c r="S9" s="31">
        <f t="shared" si="7"/>
      </c>
      <c r="T9" s="30"/>
      <c r="U9" s="31">
        <f t="shared" si="8"/>
      </c>
      <c r="V9" s="30"/>
      <c r="W9" s="31">
        <f t="shared" si="9"/>
      </c>
      <c r="X9" s="30"/>
      <c r="Y9" s="31">
        <f t="shared" si="10"/>
      </c>
      <c r="Z9" s="30"/>
      <c r="AA9" s="31">
        <f t="shared" si="11"/>
      </c>
      <c r="AB9" s="30"/>
      <c r="AC9" s="31">
        <f t="shared" si="12"/>
      </c>
      <c r="AD9" s="30"/>
      <c r="AE9" s="31">
        <f t="shared" si="13"/>
      </c>
      <c r="AF9" s="30"/>
      <c r="AG9" s="31">
        <f t="shared" si="14"/>
      </c>
      <c r="AH9" s="30"/>
      <c r="AI9" s="31">
        <f t="shared" si="15"/>
      </c>
      <c r="AJ9" s="30"/>
      <c r="AK9" s="31">
        <f t="shared" si="16"/>
      </c>
      <c r="AL9" s="30"/>
      <c r="AM9" s="31">
        <f t="shared" si="17"/>
      </c>
      <c r="AN9" s="33"/>
      <c r="AO9" s="34"/>
      <c r="AP9" s="35"/>
      <c r="AQ9" s="34"/>
      <c r="AR9" s="35"/>
      <c r="AS9" s="34"/>
      <c r="AT9" s="35"/>
      <c r="AU9" s="34"/>
      <c r="AV9" s="35"/>
      <c r="AW9" s="34"/>
      <c r="AX9" s="35"/>
      <c r="AY9" s="34"/>
      <c r="AZ9" s="35"/>
      <c r="BA9" s="34"/>
      <c r="BB9" s="35"/>
      <c r="BC9" s="34"/>
      <c r="BD9" s="35"/>
      <c r="BE9" s="34"/>
      <c r="BF9" s="35"/>
      <c r="BG9" s="34"/>
    </row>
    <row r="10" spans="1:59" s="36" customFormat="1" ht="42" customHeight="1">
      <c r="A10" s="44" t="s">
        <v>10</v>
      </c>
      <c r="B10" s="30"/>
      <c r="C10" s="30"/>
      <c r="D10" s="31" t="e">
        <f t="shared" si="0"/>
        <v>#DIV/0!</v>
      </c>
      <c r="E10" s="30"/>
      <c r="F10" s="30"/>
      <c r="G10" s="31">
        <f t="shared" si="1"/>
      </c>
      <c r="H10" s="30"/>
      <c r="I10" s="31">
        <f t="shared" si="2"/>
      </c>
      <c r="J10" s="48"/>
      <c r="K10" s="49">
        <f t="shared" si="3"/>
      </c>
      <c r="L10" s="30"/>
      <c r="M10" s="31">
        <f t="shared" si="4"/>
      </c>
      <c r="N10" s="30"/>
      <c r="O10" s="31">
        <f t="shared" si="5"/>
      </c>
      <c r="P10" s="30"/>
      <c r="Q10" s="31">
        <f t="shared" si="6"/>
      </c>
      <c r="R10" s="30"/>
      <c r="S10" s="31">
        <f t="shared" si="7"/>
      </c>
      <c r="T10" s="30"/>
      <c r="U10" s="31">
        <f t="shared" si="8"/>
      </c>
      <c r="V10" s="30"/>
      <c r="W10" s="31">
        <f t="shared" si="9"/>
      </c>
      <c r="X10" s="30"/>
      <c r="Y10" s="31">
        <f t="shared" si="10"/>
      </c>
      <c r="Z10" s="30"/>
      <c r="AA10" s="31">
        <f t="shared" si="11"/>
      </c>
      <c r="AB10" s="30"/>
      <c r="AC10" s="31">
        <f t="shared" si="12"/>
      </c>
      <c r="AD10" s="30"/>
      <c r="AE10" s="31">
        <f t="shared" si="13"/>
      </c>
      <c r="AF10" s="30"/>
      <c r="AG10" s="31">
        <f t="shared" si="14"/>
      </c>
      <c r="AH10" s="30"/>
      <c r="AI10" s="31">
        <f t="shared" si="15"/>
      </c>
      <c r="AJ10" s="30"/>
      <c r="AK10" s="31">
        <f t="shared" si="16"/>
      </c>
      <c r="AL10" s="30"/>
      <c r="AM10" s="31">
        <f t="shared" si="17"/>
      </c>
      <c r="AN10" s="33"/>
      <c r="AO10" s="34"/>
      <c r="AP10" s="35"/>
      <c r="AQ10" s="34"/>
      <c r="AR10" s="35"/>
      <c r="AS10" s="34"/>
      <c r="AT10" s="35"/>
      <c r="AU10" s="34"/>
      <c r="AV10" s="35"/>
      <c r="AW10" s="34"/>
      <c r="AX10" s="35"/>
      <c r="AY10" s="34"/>
      <c r="AZ10" s="35"/>
      <c r="BA10" s="34"/>
      <c r="BB10" s="35"/>
      <c r="BC10" s="34"/>
      <c r="BD10" s="35"/>
      <c r="BE10" s="34"/>
      <c r="BF10" s="35"/>
      <c r="BG10" s="34"/>
    </row>
    <row r="11" spans="1:59" s="36" customFormat="1" ht="42" customHeight="1">
      <c r="A11" s="44" t="s">
        <v>23</v>
      </c>
      <c r="B11" s="30"/>
      <c r="C11" s="30"/>
      <c r="D11" s="31" t="e">
        <f t="shared" si="0"/>
        <v>#DIV/0!</v>
      </c>
      <c r="E11" s="30"/>
      <c r="F11" s="30"/>
      <c r="G11" s="31">
        <f t="shared" si="1"/>
      </c>
      <c r="H11" s="30"/>
      <c r="I11" s="31">
        <f t="shared" si="2"/>
      </c>
      <c r="J11" s="48"/>
      <c r="K11" s="49">
        <f t="shared" si="3"/>
      </c>
      <c r="L11" s="30"/>
      <c r="M11" s="31">
        <f t="shared" si="4"/>
      </c>
      <c r="N11" s="30"/>
      <c r="O11" s="31">
        <f t="shared" si="5"/>
      </c>
      <c r="P11" s="30"/>
      <c r="Q11" s="31">
        <f t="shared" si="6"/>
      </c>
      <c r="R11" s="30"/>
      <c r="S11" s="31">
        <f t="shared" si="7"/>
      </c>
      <c r="T11" s="30"/>
      <c r="U11" s="31">
        <f t="shared" si="8"/>
      </c>
      <c r="V11" s="30"/>
      <c r="W11" s="31">
        <f t="shared" si="9"/>
      </c>
      <c r="X11" s="30"/>
      <c r="Y11" s="31">
        <f t="shared" si="10"/>
      </c>
      <c r="Z11" s="30"/>
      <c r="AA11" s="31">
        <f t="shared" si="11"/>
      </c>
      <c r="AB11" s="30"/>
      <c r="AC11" s="31">
        <f t="shared" si="12"/>
      </c>
      <c r="AD11" s="30"/>
      <c r="AE11" s="31">
        <f t="shared" si="13"/>
      </c>
      <c r="AF11" s="30"/>
      <c r="AG11" s="31">
        <f t="shared" si="14"/>
      </c>
      <c r="AH11" s="30"/>
      <c r="AI11" s="31">
        <f t="shared" si="15"/>
      </c>
      <c r="AJ11" s="30"/>
      <c r="AK11" s="31">
        <f t="shared" si="16"/>
      </c>
      <c r="AL11" s="30"/>
      <c r="AM11" s="31">
        <f t="shared" si="17"/>
      </c>
      <c r="AN11" s="33"/>
      <c r="AO11" s="34"/>
      <c r="AP11" s="35"/>
      <c r="AQ11" s="34"/>
      <c r="AR11" s="35"/>
      <c r="AS11" s="34"/>
      <c r="AT11" s="35"/>
      <c r="AU11" s="34"/>
      <c r="AV11" s="35"/>
      <c r="AW11" s="34"/>
      <c r="AX11" s="35"/>
      <c r="AY11" s="34"/>
      <c r="AZ11" s="35"/>
      <c r="BA11" s="34"/>
      <c r="BB11" s="35"/>
      <c r="BC11" s="34"/>
      <c r="BD11" s="35"/>
      <c r="BE11" s="34"/>
      <c r="BF11" s="35"/>
      <c r="BG11" s="34"/>
    </row>
    <row r="12" spans="1:59" s="36" customFormat="1" ht="42" customHeight="1">
      <c r="A12" s="44" t="s">
        <v>11</v>
      </c>
      <c r="B12" s="30"/>
      <c r="C12" s="30"/>
      <c r="D12" s="31" t="e">
        <f t="shared" si="0"/>
        <v>#DIV/0!</v>
      </c>
      <c r="E12" s="30"/>
      <c r="F12" s="30"/>
      <c r="G12" s="31">
        <f t="shared" si="1"/>
      </c>
      <c r="H12" s="30"/>
      <c r="I12" s="31">
        <f t="shared" si="2"/>
      </c>
      <c r="J12" s="48"/>
      <c r="K12" s="49">
        <f t="shared" si="3"/>
      </c>
      <c r="L12" s="30"/>
      <c r="M12" s="31">
        <f t="shared" si="4"/>
      </c>
      <c r="N12" s="30"/>
      <c r="O12" s="31">
        <f t="shared" si="5"/>
      </c>
      <c r="P12" s="30"/>
      <c r="Q12" s="31">
        <f t="shared" si="6"/>
      </c>
      <c r="R12" s="30"/>
      <c r="S12" s="31">
        <f t="shared" si="7"/>
      </c>
      <c r="T12" s="30"/>
      <c r="U12" s="31">
        <f t="shared" si="8"/>
      </c>
      <c r="V12" s="30"/>
      <c r="W12" s="31">
        <f t="shared" si="9"/>
      </c>
      <c r="X12" s="30"/>
      <c r="Y12" s="31">
        <f t="shared" si="10"/>
      </c>
      <c r="Z12" s="30"/>
      <c r="AA12" s="31">
        <f t="shared" si="11"/>
      </c>
      <c r="AB12" s="30"/>
      <c r="AC12" s="31">
        <f t="shared" si="12"/>
      </c>
      <c r="AD12" s="30"/>
      <c r="AE12" s="31">
        <f t="shared" si="13"/>
      </c>
      <c r="AF12" s="30"/>
      <c r="AG12" s="31">
        <f t="shared" si="14"/>
      </c>
      <c r="AH12" s="30"/>
      <c r="AI12" s="31">
        <f t="shared" si="15"/>
      </c>
      <c r="AJ12" s="30"/>
      <c r="AK12" s="31">
        <f t="shared" si="16"/>
      </c>
      <c r="AL12" s="30"/>
      <c r="AM12" s="31">
        <f t="shared" si="17"/>
      </c>
      <c r="AN12" s="33"/>
      <c r="AO12" s="34"/>
      <c r="AP12" s="35"/>
      <c r="AQ12" s="34"/>
      <c r="AR12" s="35"/>
      <c r="AS12" s="34"/>
      <c r="AT12" s="35"/>
      <c r="AU12" s="34"/>
      <c r="AV12" s="35"/>
      <c r="AW12" s="34"/>
      <c r="AX12" s="35"/>
      <c r="AY12" s="34"/>
      <c r="AZ12" s="35"/>
      <c r="BA12" s="34"/>
      <c r="BB12" s="35"/>
      <c r="BC12" s="34"/>
      <c r="BD12" s="35"/>
      <c r="BE12" s="34"/>
      <c r="BF12" s="35"/>
      <c r="BG12" s="34"/>
    </row>
    <row r="13" spans="1:59" s="36" customFormat="1" ht="42" customHeight="1">
      <c r="A13" s="44" t="s">
        <v>24</v>
      </c>
      <c r="B13" s="30"/>
      <c r="C13" s="30"/>
      <c r="D13" s="31" t="e">
        <f t="shared" si="0"/>
        <v>#DIV/0!</v>
      </c>
      <c r="E13" s="30"/>
      <c r="F13" s="30"/>
      <c r="G13" s="31">
        <f t="shared" si="1"/>
      </c>
      <c r="H13" s="30"/>
      <c r="I13" s="31">
        <f t="shared" si="2"/>
      </c>
      <c r="J13" s="48"/>
      <c r="K13" s="49">
        <f t="shared" si="3"/>
      </c>
      <c r="L13" s="30"/>
      <c r="M13" s="31">
        <f t="shared" si="4"/>
      </c>
      <c r="N13" s="30"/>
      <c r="O13" s="31">
        <f t="shared" si="5"/>
      </c>
      <c r="P13" s="30"/>
      <c r="Q13" s="31">
        <f t="shared" si="6"/>
      </c>
      <c r="R13" s="30"/>
      <c r="S13" s="31">
        <f t="shared" si="7"/>
      </c>
      <c r="T13" s="30"/>
      <c r="U13" s="31">
        <f t="shared" si="8"/>
      </c>
      <c r="V13" s="30"/>
      <c r="W13" s="31">
        <f t="shared" si="9"/>
      </c>
      <c r="X13" s="30"/>
      <c r="Y13" s="31">
        <f t="shared" si="10"/>
      </c>
      <c r="Z13" s="30"/>
      <c r="AA13" s="31">
        <f t="shared" si="11"/>
      </c>
      <c r="AB13" s="30"/>
      <c r="AC13" s="31">
        <f t="shared" si="12"/>
      </c>
      <c r="AD13" s="30"/>
      <c r="AE13" s="31">
        <f t="shared" si="13"/>
      </c>
      <c r="AF13" s="30"/>
      <c r="AG13" s="31">
        <f t="shared" si="14"/>
      </c>
      <c r="AH13" s="30"/>
      <c r="AI13" s="31">
        <f t="shared" si="15"/>
      </c>
      <c r="AJ13" s="30"/>
      <c r="AK13" s="31">
        <f t="shared" si="16"/>
      </c>
      <c r="AL13" s="30"/>
      <c r="AM13" s="31">
        <f t="shared" si="17"/>
      </c>
      <c r="AN13" s="33"/>
      <c r="AO13" s="34"/>
      <c r="AP13" s="35"/>
      <c r="AQ13" s="34"/>
      <c r="AR13" s="35"/>
      <c r="AS13" s="34"/>
      <c r="AT13" s="35"/>
      <c r="AU13" s="34"/>
      <c r="AV13" s="35"/>
      <c r="AW13" s="34"/>
      <c r="AX13" s="35"/>
      <c r="AY13" s="34"/>
      <c r="AZ13" s="35"/>
      <c r="BA13" s="34"/>
      <c r="BB13" s="35"/>
      <c r="BC13" s="34"/>
      <c r="BD13" s="35"/>
      <c r="BE13" s="34"/>
      <c r="BF13" s="35"/>
      <c r="BG13" s="34"/>
    </row>
    <row r="14" spans="1:59" s="36" customFormat="1" ht="42" customHeight="1">
      <c r="A14" s="44" t="s">
        <v>12</v>
      </c>
      <c r="B14" s="30"/>
      <c r="C14" s="30"/>
      <c r="D14" s="31" t="e">
        <f t="shared" si="0"/>
        <v>#DIV/0!</v>
      </c>
      <c r="E14" s="30"/>
      <c r="F14" s="30"/>
      <c r="G14" s="31">
        <f t="shared" si="1"/>
      </c>
      <c r="H14" s="30"/>
      <c r="I14" s="31">
        <f t="shared" si="2"/>
      </c>
      <c r="J14" s="48"/>
      <c r="K14" s="49">
        <f t="shared" si="3"/>
      </c>
      <c r="L14" s="30"/>
      <c r="M14" s="31">
        <f t="shared" si="4"/>
      </c>
      <c r="N14" s="30"/>
      <c r="O14" s="31">
        <f t="shared" si="5"/>
      </c>
      <c r="P14" s="30"/>
      <c r="Q14" s="31">
        <f t="shared" si="6"/>
      </c>
      <c r="R14" s="30"/>
      <c r="S14" s="31">
        <f t="shared" si="7"/>
      </c>
      <c r="T14" s="30"/>
      <c r="U14" s="31">
        <f t="shared" si="8"/>
      </c>
      <c r="V14" s="30"/>
      <c r="W14" s="31">
        <f t="shared" si="9"/>
      </c>
      <c r="X14" s="30"/>
      <c r="Y14" s="31">
        <f t="shared" si="10"/>
      </c>
      <c r="Z14" s="30"/>
      <c r="AA14" s="31">
        <f t="shared" si="11"/>
      </c>
      <c r="AB14" s="30"/>
      <c r="AC14" s="31">
        <f t="shared" si="12"/>
      </c>
      <c r="AD14" s="30"/>
      <c r="AE14" s="31">
        <f t="shared" si="13"/>
      </c>
      <c r="AF14" s="30"/>
      <c r="AG14" s="31">
        <f t="shared" si="14"/>
      </c>
      <c r="AH14" s="30"/>
      <c r="AI14" s="31">
        <f t="shared" si="15"/>
      </c>
      <c r="AJ14" s="30"/>
      <c r="AK14" s="31">
        <f t="shared" si="16"/>
      </c>
      <c r="AL14" s="30"/>
      <c r="AM14" s="31">
        <f t="shared" si="17"/>
      </c>
      <c r="AN14" s="33"/>
      <c r="AO14" s="34"/>
      <c r="AP14" s="35"/>
      <c r="AQ14" s="34"/>
      <c r="AR14" s="35"/>
      <c r="AS14" s="34"/>
      <c r="AT14" s="35"/>
      <c r="AU14" s="34"/>
      <c r="AV14" s="35"/>
      <c r="AW14" s="34"/>
      <c r="AX14" s="35"/>
      <c r="AY14" s="34"/>
      <c r="AZ14" s="35"/>
      <c r="BA14" s="34"/>
      <c r="BB14" s="35"/>
      <c r="BC14" s="34"/>
      <c r="BD14" s="35"/>
      <c r="BE14" s="34"/>
      <c r="BF14" s="35"/>
      <c r="BG14" s="34"/>
    </row>
    <row r="15" spans="1:59" s="36" customFormat="1" ht="42" customHeight="1">
      <c r="A15" s="44" t="s">
        <v>13</v>
      </c>
      <c r="B15" s="30"/>
      <c r="C15" s="30"/>
      <c r="D15" s="31" t="e">
        <f t="shared" si="0"/>
        <v>#DIV/0!</v>
      </c>
      <c r="E15" s="30"/>
      <c r="F15" s="30"/>
      <c r="G15" s="31">
        <f t="shared" si="1"/>
      </c>
      <c r="H15" s="30"/>
      <c r="I15" s="31">
        <f t="shared" si="2"/>
      </c>
      <c r="J15" s="48"/>
      <c r="K15" s="49">
        <f t="shared" si="3"/>
      </c>
      <c r="L15" s="30"/>
      <c r="M15" s="31">
        <f t="shared" si="4"/>
      </c>
      <c r="N15" s="30"/>
      <c r="O15" s="31">
        <f t="shared" si="5"/>
      </c>
      <c r="P15" s="30"/>
      <c r="Q15" s="31">
        <f t="shared" si="6"/>
      </c>
      <c r="R15" s="30"/>
      <c r="S15" s="31">
        <f t="shared" si="7"/>
      </c>
      <c r="T15" s="30"/>
      <c r="U15" s="31">
        <f t="shared" si="8"/>
      </c>
      <c r="V15" s="30"/>
      <c r="W15" s="31">
        <f t="shared" si="9"/>
      </c>
      <c r="X15" s="30"/>
      <c r="Y15" s="31">
        <f t="shared" si="10"/>
      </c>
      <c r="Z15" s="30"/>
      <c r="AA15" s="31">
        <f t="shared" si="11"/>
      </c>
      <c r="AB15" s="30"/>
      <c r="AC15" s="31">
        <f t="shared" si="12"/>
      </c>
      <c r="AD15" s="30"/>
      <c r="AE15" s="31">
        <f t="shared" si="13"/>
      </c>
      <c r="AF15" s="30"/>
      <c r="AG15" s="31">
        <f t="shared" si="14"/>
      </c>
      <c r="AH15" s="30"/>
      <c r="AI15" s="31">
        <f t="shared" si="15"/>
      </c>
      <c r="AJ15" s="30"/>
      <c r="AK15" s="31">
        <f t="shared" si="16"/>
      </c>
      <c r="AL15" s="30"/>
      <c r="AM15" s="31">
        <f t="shared" si="17"/>
      </c>
      <c r="AN15" s="33"/>
      <c r="AO15" s="34"/>
      <c r="AP15" s="35"/>
      <c r="AQ15" s="34"/>
      <c r="AR15" s="35"/>
      <c r="AS15" s="34"/>
      <c r="AT15" s="35"/>
      <c r="AU15" s="34"/>
      <c r="AV15" s="35"/>
      <c r="AW15" s="34"/>
      <c r="AX15" s="35"/>
      <c r="AY15" s="34"/>
      <c r="AZ15" s="35"/>
      <c r="BA15" s="34"/>
      <c r="BB15" s="35"/>
      <c r="BC15" s="34"/>
      <c r="BD15" s="35"/>
      <c r="BE15" s="34"/>
      <c r="BF15" s="35"/>
      <c r="BG15" s="34"/>
    </row>
    <row r="16" spans="1:59" s="36" customFormat="1" ht="42" customHeight="1">
      <c r="A16" s="44" t="s">
        <v>14</v>
      </c>
      <c r="B16" s="30"/>
      <c r="C16" s="30"/>
      <c r="D16" s="31" t="e">
        <f t="shared" si="0"/>
        <v>#DIV/0!</v>
      </c>
      <c r="E16" s="30"/>
      <c r="F16" s="30"/>
      <c r="G16" s="31">
        <f t="shared" si="1"/>
      </c>
      <c r="H16" s="30"/>
      <c r="I16" s="31">
        <f t="shared" si="2"/>
      </c>
      <c r="J16" s="48"/>
      <c r="K16" s="49">
        <f t="shared" si="3"/>
      </c>
      <c r="L16" s="30"/>
      <c r="M16" s="31">
        <f t="shared" si="4"/>
      </c>
      <c r="N16" s="30"/>
      <c r="O16" s="31">
        <f t="shared" si="5"/>
      </c>
      <c r="P16" s="30"/>
      <c r="Q16" s="31">
        <f t="shared" si="6"/>
      </c>
      <c r="R16" s="30"/>
      <c r="S16" s="31">
        <f t="shared" si="7"/>
      </c>
      <c r="T16" s="30"/>
      <c r="U16" s="31">
        <f t="shared" si="8"/>
      </c>
      <c r="V16" s="30"/>
      <c r="W16" s="31">
        <f t="shared" si="9"/>
      </c>
      <c r="X16" s="30"/>
      <c r="Y16" s="31">
        <f t="shared" si="10"/>
      </c>
      <c r="Z16" s="30"/>
      <c r="AA16" s="31">
        <f t="shared" si="11"/>
      </c>
      <c r="AB16" s="30"/>
      <c r="AC16" s="31">
        <f t="shared" si="12"/>
      </c>
      <c r="AD16" s="30"/>
      <c r="AE16" s="31">
        <f t="shared" si="13"/>
      </c>
      <c r="AF16" s="30"/>
      <c r="AG16" s="31">
        <f t="shared" si="14"/>
      </c>
      <c r="AH16" s="30"/>
      <c r="AI16" s="31">
        <f t="shared" si="15"/>
      </c>
      <c r="AJ16" s="30"/>
      <c r="AK16" s="31">
        <f t="shared" si="16"/>
      </c>
      <c r="AL16" s="30"/>
      <c r="AM16" s="31">
        <f t="shared" si="17"/>
      </c>
      <c r="AN16" s="33"/>
      <c r="AO16" s="34"/>
      <c r="AP16" s="35"/>
      <c r="AQ16" s="34"/>
      <c r="AR16" s="35"/>
      <c r="AS16" s="34"/>
      <c r="AT16" s="35"/>
      <c r="AU16" s="34"/>
      <c r="AV16" s="35"/>
      <c r="AW16" s="34"/>
      <c r="AX16" s="35"/>
      <c r="AY16" s="34"/>
      <c r="AZ16" s="35"/>
      <c r="BA16" s="34"/>
      <c r="BB16" s="35"/>
      <c r="BC16" s="34"/>
      <c r="BD16" s="35"/>
      <c r="BE16" s="34"/>
      <c r="BF16" s="35"/>
      <c r="BG16" s="34"/>
    </row>
    <row r="17" spans="1:59" s="36" customFormat="1" ht="42" customHeight="1">
      <c r="A17" s="44" t="s">
        <v>15</v>
      </c>
      <c r="B17" s="30"/>
      <c r="C17" s="30"/>
      <c r="D17" s="31" t="e">
        <f t="shared" si="0"/>
        <v>#DIV/0!</v>
      </c>
      <c r="E17" s="30"/>
      <c r="F17" s="30"/>
      <c r="G17" s="31">
        <f t="shared" si="1"/>
      </c>
      <c r="H17" s="30"/>
      <c r="I17" s="31">
        <f t="shared" si="2"/>
      </c>
      <c r="J17" s="48"/>
      <c r="K17" s="49">
        <f t="shared" si="3"/>
      </c>
      <c r="L17" s="30"/>
      <c r="M17" s="31">
        <f t="shared" si="4"/>
      </c>
      <c r="N17" s="30"/>
      <c r="O17" s="31">
        <f t="shared" si="5"/>
      </c>
      <c r="P17" s="30"/>
      <c r="Q17" s="31">
        <f t="shared" si="6"/>
      </c>
      <c r="R17" s="30"/>
      <c r="S17" s="31">
        <f t="shared" si="7"/>
      </c>
      <c r="T17" s="30"/>
      <c r="U17" s="31">
        <f t="shared" si="8"/>
      </c>
      <c r="V17" s="30"/>
      <c r="W17" s="31">
        <f t="shared" si="9"/>
      </c>
      <c r="X17" s="30"/>
      <c r="Y17" s="31">
        <f t="shared" si="10"/>
      </c>
      <c r="Z17" s="30"/>
      <c r="AA17" s="31">
        <f t="shared" si="11"/>
      </c>
      <c r="AB17" s="30"/>
      <c r="AC17" s="31">
        <f t="shared" si="12"/>
      </c>
      <c r="AD17" s="30"/>
      <c r="AE17" s="31">
        <f t="shared" si="13"/>
      </c>
      <c r="AF17" s="30"/>
      <c r="AG17" s="31">
        <f t="shared" si="14"/>
      </c>
      <c r="AH17" s="30"/>
      <c r="AI17" s="31">
        <f t="shared" si="15"/>
      </c>
      <c r="AJ17" s="30"/>
      <c r="AK17" s="31">
        <f t="shared" si="16"/>
      </c>
      <c r="AL17" s="30"/>
      <c r="AM17" s="31">
        <f t="shared" si="17"/>
      </c>
      <c r="AN17" s="33"/>
      <c r="AO17" s="34"/>
      <c r="AP17" s="35"/>
      <c r="AQ17" s="34"/>
      <c r="AR17" s="35"/>
      <c r="AS17" s="34"/>
      <c r="AT17" s="35"/>
      <c r="AU17" s="34"/>
      <c r="AV17" s="35"/>
      <c r="AW17" s="34"/>
      <c r="AX17" s="35"/>
      <c r="AY17" s="34"/>
      <c r="AZ17" s="35"/>
      <c r="BA17" s="34"/>
      <c r="BB17" s="35"/>
      <c r="BC17" s="34"/>
      <c r="BD17" s="35"/>
      <c r="BE17" s="34"/>
      <c r="BF17" s="35"/>
      <c r="BG17" s="34"/>
    </row>
    <row r="18" spans="1:59" s="36" customFormat="1" ht="42" customHeight="1">
      <c r="A18" s="44" t="s">
        <v>16</v>
      </c>
      <c r="B18" s="30"/>
      <c r="C18" s="30"/>
      <c r="D18" s="31" t="e">
        <f t="shared" si="0"/>
        <v>#DIV/0!</v>
      </c>
      <c r="E18" s="30"/>
      <c r="F18" s="30"/>
      <c r="G18" s="31">
        <f t="shared" si="1"/>
      </c>
      <c r="H18" s="30"/>
      <c r="I18" s="31">
        <f t="shared" si="2"/>
      </c>
      <c r="J18" s="48"/>
      <c r="K18" s="49">
        <f t="shared" si="3"/>
      </c>
      <c r="L18" s="30"/>
      <c r="M18" s="31">
        <f t="shared" si="4"/>
      </c>
      <c r="N18" s="30"/>
      <c r="O18" s="31">
        <f t="shared" si="5"/>
      </c>
      <c r="P18" s="30"/>
      <c r="Q18" s="31">
        <f t="shared" si="6"/>
      </c>
      <c r="R18" s="30"/>
      <c r="S18" s="31">
        <f t="shared" si="7"/>
      </c>
      <c r="T18" s="30"/>
      <c r="U18" s="31">
        <f t="shared" si="8"/>
      </c>
      <c r="V18" s="30"/>
      <c r="W18" s="31">
        <f t="shared" si="9"/>
      </c>
      <c r="X18" s="30"/>
      <c r="Y18" s="31">
        <f t="shared" si="10"/>
      </c>
      <c r="Z18" s="30"/>
      <c r="AA18" s="31">
        <f t="shared" si="11"/>
      </c>
      <c r="AB18" s="30"/>
      <c r="AC18" s="31">
        <f t="shared" si="12"/>
      </c>
      <c r="AD18" s="30"/>
      <c r="AE18" s="31">
        <f t="shared" si="13"/>
      </c>
      <c r="AF18" s="30"/>
      <c r="AG18" s="31">
        <f t="shared" si="14"/>
      </c>
      <c r="AH18" s="30"/>
      <c r="AI18" s="31">
        <f t="shared" si="15"/>
      </c>
      <c r="AJ18" s="30"/>
      <c r="AK18" s="31">
        <f t="shared" si="16"/>
      </c>
      <c r="AL18" s="30"/>
      <c r="AM18" s="31">
        <f t="shared" si="17"/>
      </c>
      <c r="AN18" s="33"/>
      <c r="AO18" s="34"/>
      <c r="AP18" s="35"/>
      <c r="AQ18" s="34"/>
      <c r="AR18" s="35"/>
      <c r="AS18" s="34"/>
      <c r="AT18" s="35"/>
      <c r="AU18" s="34"/>
      <c r="AV18" s="35"/>
      <c r="AW18" s="34"/>
      <c r="AX18" s="35"/>
      <c r="AY18" s="34"/>
      <c r="AZ18" s="35"/>
      <c r="BA18" s="34"/>
      <c r="BB18" s="35"/>
      <c r="BC18" s="34"/>
      <c r="BD18" s="35"/>
      <c r="BE18" s="34"/>
      <c r="BF18" s="35"/>
      <c r="BG18" s="34"/>
    </row>
    <row r="19" spans="1:59" s="36" customFormat="1" ht="42" customHeight="1">
      <c r="A19" s="44" t="s">
        <v>17</v>
      </c>
      <c r="B19" s="30"/>
      <c r="C19" s="30"/>
      <c r="D19" s="31" t="e">
        <f t="shared" si="0"/>
        <v>#DIV/0!</v>
      </c>
      <c r="E19" s="30"/>
      <c r="F19" s="30"/>
      <c r="G19" s="31">
        <f t="shared" si="1"/>
      </c>
      <c r="H19" s="30"/>
      <c r="I19" s="31">
        <f t="shared" si="2"/>
      </c>
      <c r="J19" s="48"/>
      <c r="K19" s="49">
        <f t="shared" si="3"/>
      </c>
      <c r="L19" s="30"/>
      <c r="M19" s="31">
        <f t="shared" si="4"/>
      </c>
      <c r="N19" s="30"/>
      <c r="O19" s="31">
        <f t="shared" si="5"/>
      </c>
      <c r="P19" s="30"/>
      <c r="Q19" s="31">
        <f t="shared" si="6"/>
      </c>
      <c r="R19" s="30"/>
      <c r="S19" s="31">
        <f t="shared" si="7"/>
      </c>
      <c r="T19" s="30"/>
      <c r="U19" s="31">
        <f t="shared" si="8"/>
      </c>
      <c r="V19" s="30"/>
      <c r="W19" s="31">
        <f t="shared" si="9"/>
      </c>
      <c r="X19" s="30"/>
      <c r="Y19" s="31">
        <f t="shared" si="10"/>
      </c>
      <c r="Z19" s="30"/>
      <c r="AA19" s="31">
        <f t="shared" si="11"/>
      </c>
      <c r="AB19" s="30"/>
      <c r="AC19" s="31">
        <f t="shared" si="12"/>
      </c>
      <c r="AD19" s="30"/>
      <c r="AE19" s="31">
        <f t="shared" si="13"/>
      </c>
      <c r="AF19" s="30"/>
      <c r="AG19" s="31">
        <f t="shared" si="14"/>
      </c>
      <c r="AH19" s="30"/>
      <c r="AI19" s="31">
        <f t="shared" si="15"/>
      </c>
      <c r="AJ19" s="30"/>
      <c r="AK19" s="31">
        <f t="shared" si="16"/>
      </c>
      <c r="AL19" s="30"/>
      <c r="AM19" s="31">
        <f t="shared" si="17"/>
      </c>
      <c r="AN19" s="33"/>
      <c r="AO19" s="34"/>
      <c r="AP19" s="35"/>
      <c r="AQ19" s="34"/>
      <c r="AR19" s="35"/>
      <c r="AS19" s="34"/>
      <c r="AT19" s="35"/>
      <c r="AU19" s="34"/>
      <c r="AV19" s="35"/>
      <c r="AW19" s="34"/>
      <c r="AX19" s="35"/>
      <c r="AY19" s="34"/>
      <c r="AZ19" s="35"/>
      <c r="BA19" s="34"/>
      <c r="BB19" s="35"/>
      <c r="BC19" s="34"/>
      <c r="BD19" s="35"/>
      <c r="BE19" s="34"/>
      <c r="BF19" s="35"/>
      <c r="BG19" s="34"/>
    </row>
    <row r="20" spans="1:59" s="36" customFormat="1" ht="42" customHeight="1">
      <c r="A20" s="44" t="s">
        <v>25</v>
      </c>
      <c r="B20" s="30"/>
      <c r="C20" s="30"/>
      <c r="D20" s="31" t="e">
        <f t="shared" si="0"/>
        <v>#DIV/0!</v>
      </c>
      <c r="E20" s="30"/>
      <c r="F20" s="30"/>
      <c r="G20" s="31">
        <f t="shared" si="1"/>
      </c>
      <c r="H20" s="30"/>
      <c r="I20" s="31">
        <f t="shared" si="2"/>
      </c>
      <c r="J20" s="48"/>
      <c r="K20" s="49">
        <f t="shared" si="3"/>
      </c>
      <c r="L20" s="30"/>
      <c r="M20" s="31">
        <f t="shared" si="4"/>
      </c>
      <c r="N20" s="30"/>
      <c r="O20" s="31">
        <f t="shared" si="5"/>
      </c>
      <c r="P20" s="30"/>
      <c r="Q20" s="31">
        <f t="shared" si="6"/>
      </c>
      <c r="R20" s="30"/>
      <c r="S20" s="31">
        <f t="shared" si="7"/>
      </c>
      <c r="T20" s="30"/>
      <c r="U20" s="31">
        <f t="shared" si="8"/>
      </c>
      <c r="V20" s="30"/>
      <c r="W20" s="31">
        <f t="shared" si="9"/>
      </c>
      <c r="X20" s="30"/>
      <c r="Y20" s="31">
        <f t="shared" si="10"/>
      </c>
      <c r="Z20" s="30"/>
      <c r="AA20" s="31">
        <f t="shared" si="11"/>
      </c>
      <c r="AB20" s="30"/>
      <c r="AC20" s="31">
        <f t="shared" si="12"/>
      </c>
      <c r="AD20" s="30"/>
      <c r="AE20" s="31">
        <f t="shared" si="13"/>
      </c>
      <c r="AF20" s="30"/>
      <c r="AG20" s="31">
        <f t="shared" si="14"/>
      </c>
      <c r="AH20" s="30"/>
      <c r="AI20" s="31">
        <f t="shared" si="15"/>
      </c>
      <c r="AJ20" s="30"/>
      <c r="AK20" s="31">
        <f t="shared" si="16"/>
      </c>
      <c r="AL20" s="30"/>
      <c r="AM20" s="31">
        <f t="shared" si="17"/>
      </c>
      <c r="AN20" s="33"/>
      <c r="AO20" s="34"/>
      <c r="AP20" s="35"/>
      <c r="AQ20" s="34"/>
      <c r="AR20" s="35"/>
      <c r="AS20" s="34"/>
      <c r="AT20" s="35"/>
      <c r="AU20" s="34"/>
      <c r="AV20" s="35"/>
      <c r="AW20" s="34"/>
      <c r="AX20" s="35"/>
      <c r="AY20" s="34"/>
      <c r="AZ20" s="35"/>
      <c r="BA20" s="34"/>
      <c r="BB20" s="35"/>
      <c r="BC20" s="34"/>
      <c r="BD20" s="35"/>
      <c r="BE20" s="34"/>
      <c r="BF20" s="35"/>
      <c r="BG20" s="34"/>
    </row>
    <row r="21" spans="1:59" s="36" customFormat="1" ht="42" customHeight="1">
      <c r="A21" s="44" t="s">
        <v>18</v>
      </c>
      <c r="B21" s="30"/>
      <c r="C21" s="30"/>
      <c r="D21" s="31" t="e">
        <f t="shared" si="0"/>
        <v>#DIV/0!</v>
      </c>
      <c r="E21" s="30"/>
      <c r="F21" s="30"/>
      <c r="G21" s="31">
        <f t="shared" si="1"/>
      </c>
      <c r="H21" s="30"/>
      <c r="I21" s="31">
        <f t="shared" si="2"/>
      </c>
      <c r="J21" s="48"/>
      <c r="K21" s="49">
        <f t="shared" si="3"/>
      </c>
      <c r="L21" s="30"/>
      <c r="M21" s="31">
        <f t="shared" si="4"/>
      </c>
      <c r="N21" s="30"/>
      <c r="O21" s="31">
        <f t="shared" si="5"/>
      </c>
      <c r="P21" s="30"/>
      <c r="Q21" s="31">
        <f t="shared" si="6"/>
      </c>
      <c r="R21" s="30"/>
      <c r="S21" s="31">
        <f t="shared" si="7"/>
      </c>
      <c r="T21" s="30"/>
      <c r="U21" s="31">
        <f t="shared" si="8"/>
      </c>
      <c r="V21" s="30"/>
      <c r="W21" s="31">
        <f t="shared" si="9"/>
      </c>
      <c r="X21" s="30"/>
      <c r="Y21" s="31">
        <f t="shared" si="10"/>
      </c>
      <c r="Z21" s="30"/>
      <c r="AA21" s="31">
        <f t="shared" si="11"/>
      </c>
      <c r="AB21" s="30"/>
      <c r="AC21" s="31">
        <f t="shared" si="12"/>
      </c>
      <c r="AD21" s="30"/>
      <c r="AE21" s="31">
        <f t="shared" si="13"/>
      </c>
      <c r="AF21" s="30"/>
      <c r="AG21" s="31">
        <f t="shared" si="14"/>
      </c>
      <c r="AH21" s="30"/>
      <c r="AI21" s="31">
        <f t="shared" si="15"/>
      </c>
      <c r="AJ21" s="30"/>
      <c r="AK21" s="31">
        <f t="shared" si="16"/>
      </c>
      <c r="AL21" s="30"/>
      <c r="AM21" s="31">
        <f t="shared" si="17"/>
      </c>
      <c r="AN21" s="33"/>
      <c r="AO21" s="34"/>
      <c r="AP21" s="35"/>
      <c r="AQ21" s="34"/>
      <c r="AR21" s="35"/>
      <c r="AS21" s="34"/>
      <c r="AT21" s="35"/>
      <c r="AU21" s="34"/>
      <c r="AV21" s="35"/>
      <c r="AW21" s="34"/>
      <c r="AX21" s="35"/>
      <c r="AY21" s="34"/>
      <c r="AZ21" s="35"/>
      <c r="BA21" s="34"/>
      <c r="BB21" s="35"/>
      <c r="BC21" s="34"/>
      <c r="BD21" s="35"/>
      <c r="BE21" s="34"/>
      <c r="BF21" s="35"/>
      <c r="BG21" s="34"/>
    </row>
    <row r="22" spans="1:59" s="36" customFormat="1" ht="42" customHeight="1">
      <c r="A22" s="44" t="s">
        <v>19</v>
      </c>
      <c r="B22" s="30"/>
      <c r="C22" s="30"/>
      <c r="D22" s="31" t="e">
        <f t="shared" si="0"/>
        <v>#DIV/0!</v>
      </c>
      <c r="E22" s="30"/>
      <c r="F22" s="30"/>
      <c r="G22" s="31">
        <f t="shared" si="1"/>
      </c>
      <c r="H22" s="30"/>
      <c r="I22" s="31">
        <f t="shared" si="2"/>
      </c>
      <c r="J22" s="48"/>
      <c r="K22" s="49">
        <f t="shared" si="3"/>
      </c>
      <c r="L22" s="30"/>
      <c r="M22" s="31">
        <f t="shared" si="4"/>
      </c>
      <c r="N22" s="30"/>
      <c r="O22" s="31">
        <f t="shared" si="5"/>
      </c>
      <c r="P22" s="30"/>
      <c r="Q22" s="31">
        <f t="shared" si="6"/>
      </c>
      <c r="R22" s="30"/>
      <c r="S22" s="31">
        <f t="shared" si="7"/>
      </c>
      <c r="T22" s="30"/>
      <c r="U22" s="31">
        <f t="shared" si="8"/>
      </c>
      <c r="V22" s="30"/>
      <c r="W22" s="31">
        <f t="shared" si="9"/>
      </c>
      <c r="X22" s="30"/>
      <c r="Y22" s="31">
        <f t="shared" si="10"/>
      </c>
      <c r="Z22" s="30"/>
      <c r="AA22" s="31">
        <f t="shared" si="11"/>
      </c>
      <c r="AB22" s="30"/>
      <c r="AC22" s="31">
        <f t="shared" si="12"/>
      </c>
      <c r="AD22" s="30"/>
      <c r="AE22" s="31">
        <f t="shared" si="13"/>
      </c>
      <c r="AF22" s="30"/>
      <c r="AG22" s="31">
        <f t="shared" si="14"/>
      </c>
      <c r="AH22" s="30"/>
      <c r="AI22" s="31">
        <f t="shared" si="15"/>
      </c>
      <c r="AJ22" s="30"/>
      <c r="AK22" s="31">
        <f t="shared" si="16"/>
      </c>
      <c r="AL22" s="30"/>
      <c r="AM22" s="31">
        <f t="shared" si="17"/>
      </c>
      <c r="AN22" s="33"/>
      <c r="AO22" s="34"/>
      <c r="AP22" s="35"/>
      <c r="AQ22" s="34"/>
      <c r="AR22" s="35"/>
      <c r="AS22" s="34"/>
      <c r="AT22" s="35"/>
      <c r="AU22" s="34"/>
      <c r="AV22" s="35"/>
      <c r="AW22" s="34"/>
      <c r="AX22" s="35"/>
      <c r="AY22" s="34"/>
      <c r="AZ22" s="35"/>
      <c r="BA22" s="34"/>
      <c r="BB22" s="35"/>
      <c r="BC22" s="34"/>
      <c r="BD22" s="35"/>
      <c r="BE22" s="34"/>
      <c r="BF22" s="35"/>
      <c r="BG22" s="34"/>
    </row>
    <row r="23" spans="1:59" s="36" customFormat="1" ht="42" customHeight="1">
      <c r="A23" s="44" t="s">
        <v>20</v>
      </c>
      <c r="B23" s="30"/>
      <c r="C23" s="30"/>
      <c r="D23" s="31" t="e">
        <f t="shared" si="0"/>
        <v>#DIV/0!</v>
      </c>
      <c r="E23" s="30"/>
      <c r="F23" s="30"/>
      <c r="G23" s="31">
        <f t="shared" si="1"/>
      </c>
      <c r="H23" s="30"/>
      <c r="I23" s="31">
        <f t="shared" si="2"/>
      </c>
      <c r="J23" s="48"/>
      <c r="K23" s="49">
        <f t="shared" si="3"/>
      </c>
      <c r="L23" s="30"/>
      <c r="M23" s="31">
        <f t="shared" si="4"/>
      </c>
      <c r="N23" s="30"/>
      <c r="O23" s="31">
        <f t="shared" si="5"/>
      </c>
      <c r="P23" s="30"/>
      <c r="Q23" s="31">
        <f t="shared" si="6"/>
      </c>
      <c r="R23" s="30"/>
      <c r="S23" s="31">
        <f t="shared" si="7"/>
      </c>
      <c r="T23" s="30"/>
      <c r="U23" s="31">
        <f t="shared" si="8"/>
      </c>
      <c r="V23" s="30"/>
      <c r="W23" s="31">
        <f t="shared" si="9"/>
      </c>
      <c r="X23" s="30"/>
      <c r="Y23" s="31">
        <f t="shared" si="10"/>
      </c>
      <c r="Z23" s="30"/>
      <c r="AA23" s="31">
        <f t="shared" si="11"/>
      </c>
      <c r="AB23" s="30"/>
      <c r="AC23" s="31">
        <f t="shared" si="12"/>
      </c>
      <c r="AD23" s="30"/>
      <c r="AE23" s="31">
        <f t="shared" si="13"/>
      </c>
      <c r="AF23" s="30"/>
      <c r="AG23" s="31">
        <f t="shared" si="14"/>
      </c>
      <c r="AH23" s="30"/>
      <c r="AI23" s="31">
        <f t="shared" si="15"/>
      </c>
      <c r="AJ23" s="30"/>
      <c r="AK23" s="31">
        <f t="shared" si="16"/>
      </c>
      <c r="AL23" s="30"/>
      <c r="AM23" s="31">
        <f t="shared" si="17"/>
      </c>
      <c r="AN23" s="33"/>
      <c r="AO23" s="34"/>
      <c r="AP23" s="35"/>
      <c r="AQ23" s="34"/>
      <c r="AR23" s="35"/>
      <c r="AS23" s="34"/>
      <c r="AT23" s="35"/>
      <c r="AU23" s="34"/>
      <c r="AV23" s="35"/>
      <c r="AW23" s="34"/>
      <c r="AX23" s="35"/>
      <c r="AY23" s="34"/>
      <c r="AZ23" s="35"/>
      <c r="BA23" s="34"/>
      <c r="BB23" s="35"/>
      <c r="BC23" s="34"/>
      <c r="BD23" s="35"/>
      <c r="BE23" s="34"/>
      <c r="BF23" s="35"/>
      <c r="BG23" s="34"/>
    </row>
    <row r="24" spans="1:59" s="36" customFormat="1" ht="42" customHeight="1">
      <c r="A24" s="44" t="s">
        <v>21</v>
      </c>
      <c r="B24" s="30"/>
      <c r="C24" s="30"/>
      <c r="D24" s="31" t="e">
        <f t="shared" si="0"/>
        <v>#DIV/0!</v>
      </c>
      <c r="E24" s="30"/>
      <c r="F24" s="30"/>
      <c r="G24" s="31">
        <f t="shared" si="1"/>
      </c>
      <c r="H24" s="30"/>
      <c r="I24" s="31">
        <f t="shared" si="2"/>
      </c>
      <c r="J24" s="48"/>
      <c r="K24" s="49">
        <f t="shared" si="3"/>
      </c>
      <c r="L24" s="30"/>
      <c r="M24" s="31">
        <f t="shared" si="4"/>
      </c>
      <c r="N24" s="30"/>
      <c r="O24" s="31">
        <f t="shared" si="5"/>
      </c>
      <c r="P24" s="30"/>
      <c r="Q24" s="31">
        <f t="shared" si="6"/>
      </c>
      <c r="R24" s="30"/>
      <c r="S24" s="31">
        <f t="shared" si="7"/>
      </c>
      <c r="T24" s="30"/>
      <c r="U24" s="31">
        <f t="shared" si="8"/>
      </c>
      <c r="V24" s="30"/>
      <c r="W24" s="31">
        <f t="shared" si="9"/>
      </c>
      <c r="X24" s="30"/>
      <c r="Y24" s="31">
        <f t="shared" si="10"/>
      </c>
      <c r="Z24" s="30"/>
      <c r="AA24" s="31">
        <f t="shared" si="11"/>
      </c>
      <c r="AB24" s="30"/>
      <c r="AC24" s="31">
        <f t="shared" si="12"/>
      </c>
      <c r="AD24" s="30"/>
      <c r="AE24" s="31">
        <f t="shared" si="13"/>
      </c>
      <c r="AF24" s="30"/>
      <c r="AG24" s="31">
        <f t="shared" si="14"/>
      </c>
      <c r="AH24" s="30"/>
      <c r="AI24" s="31">
        <f t="shared" si="15"/>
      </c>
      <c r="AJ24" s="30"/>
      <c r="AK24" s="31">
        <f t="shared" si="16"/>
      </c>
      <c r="AL24" s="30"/>
      <c r="AM24" s="31">
        <f t="shared" si="17"/>
      </c>
      <c r="AN24" s="33"/>
      <c r="AO24" s="34"/>
      <c r="AP24" s="35"/>
      <c r="AQ24" s="34"/>
      <c r="AR24" s="35"/>
      <c r="AS24" s="34"/>
      <c r="AT24" s="35"/>
      <c r="AU24" s="34"/>
      <c r="AV24" s="35"/>
      <c r="AW24" s="34"/>
      <c r="AX24" s="35"/>
      <c r="AY24" s="34"/>
      <c r="AZ24" s="35"/>
      <c r="BA24" s="34"/>
      <c r="BB24" s="35"/>
      <c r="BC24" s="34"/>
      <c r="BD24" s="35"/>
      <c r="BE24" s="34"/>
      <c r="BF24" s="35"/>
      <c r="BG24" s="34"/>
    </row>
    <row r="25" spans="1:59" s="36" customFormat="1" ht="42" customHeight="1">
      <c r="A25" s="44" t="s">
        <v>107</v>
      </c>
      <c r="B25" s="30"/>
      <c r="C25" s="30"/>
      <c r="D25" s="31" t="e">
        <f t="shared" si="0"/>
        <v>#DIV/0!</v>
      </c>
      <c r="E25" s="30"/>
      <c r="F25" s="30"/>
      <c r="G25" s="31">
        <f t="shared" si="1"/>
      </c>
      <c r="H25" s="30"/>
      <c r="I25" s="31">
        <f t="shared" si="2"/>
      </c>
      <c r="J25" s="48"/>
      <c r="K25" s="49">
        <f t="shared" si="3"/>
      </c>
      <c r="L25" s="30"/>
      <c r="M25" s="31">
        <f t="shared" si="4"/>
      </c>
      <c r="N25" s="30"/>
      <c r="O25" s="31">
        <f t="shared" si="5"/>
      </c>
      <c r="P25" s="30"/>
      <c r="Q25" s="31">
        <f t="shared" si="6"/>
      </c>
      <c r="R25" s="30"/>
      <c r="S25" s="31">
        <f t="shared" si="7"/>
      </c>
      <c r="T25" s="30"/>
      <c r="U25" s="31">
        <f t="shared" si="8"/>
      </c>
      <c r="V25" s="30"/>
      <c r="W25" s="31">
        <f t="shared" si="9"/>
      </c>
      <c r="X25" s="30"/>
      <c r="Y25" s="31">
        <f t="shared" si="10"/>
      </c>
      <c r="Z25" s="30"/>
      <c r="AA25" s="31">
        <f t="shared" si="11"/>
      </c>
      <c r="AB25" s="30"/>
      <c r="AC25" s="31">
        <f t="shared" si="12"/>
      </c>
      <c r="AD25" s="30"/>
      <c r="AE25" s="31">
        <f t="shared" si="13"/>
      </c>
      <c r="AF25" s="30"/>
      <c r="AG25" s="31">
        <f t="shared" si="14"/>
      </c>
      <c r="AH25" s="30"/>
      <c r="AI25" s="31">
        <f t="shared" si="15"/>
      </c>
      <c r="AJ25" s="30"/>
      <c r="AK25" s="31">
        <f t="shared" si="16"/>
      </c>
      <c r="AL25" s="30"/>
      <c r="AM25" s="31">
        <f t="shared" si="17"/>
      </c>
      <c r="AN25" s="33"/>
      <c r="AO25" s="34"/>
      <c r="AP25" s="35"/>
      <c r="AQ25" s="34"/>
      <c r="AR25" s="35"/>
      <c r="AS25" s="34"/>
      <c r="AT25" s="35"/>
      <c r="AU25" s="34"/>
      <c r="AV25" s="35"/>
      <c r="AW25" s="34"/>
      <c r="AX25" s="35"/>
      <c r="AY25" s="34"/>
      <c r="AZ25" s="35"/>
      <c r="BA25" s="34"/>
      <c r="BB25" s="35"/>
      <c r="BC25" s="34"/>
      <c r="BD25" s="35"/>
      <c r="BE25" s="34"/>
      <c r="BF25" s="35"/>
      <c r="BG25" s="34"/>
    </row>
    <row r="26" spans="1:59" s="36" customFormat="1" ht="42" customHeight="1">
      <c r="A26" s="44" t="s">
        <v>4</v>
      </c>
      <c r="B26" s="30"/>
      <c r="C26" s="30"/>
      <c r="D26" s="31" t="e">
        <f t="shared" si="0"/>
        <v>#DIV/0!</v>
      </c>
      <c r="E26" s="30"/>
      <c r="F26" s="30"/>
      <c r="G26" s="31">
        <f t="shared" si="1"/>
      </c>
      <c r="H26" s="30"/>
      <c r="I26" s="31">
        <f t="shared" si="2"/>
      </c>
      <c r="J26" s="48"/>
      <c r="K26" s="49">
        <f t="shared" si="3"/>
      </c>
      <c r="L26" s="30"/>
      <c r="M26" s="31">
        <f t="shared" si="4"/>
      </c>
      <c r="N26" s="30"/>
      <c r="O26" s="31">
        <f t="shared" si="5"/>
      </c>
      <c r="P26" s="30"/>
      <c r="Q26" s="31">
        <f t="shared" si="6"/>
      </c>
      <c r="R26" s="30"/>
      <c r="S26" s="31">
        <f t="shared" si="7"/>
      </c>
      <c r="T26" s="30"/>
      <c r="U26" s="31">
        <f t="shared" si="8"/>
      </c>
      <c r="V26" s="30"/>
      <c r="W26" s="31">
        <f t="shared" si="9"/>
      </c>
      <c r="X26" s="30"/>
      <c r="Y26" s="31">
        <f t="shared" si="10"/>
      </c>
      <c r="Z26" s="30"/>
      <c r="AA26" s="31">
        <f t="shared" si="11"/>
      </c>
      <c r="AB26" s="30"/>
      <c r="AC26" s="31">
        <f t="shared" si="12"/>
      </c>
      <c r="AD26" s="30"/>
      <c r="AE26" s="31">
        <f t="shared" si="13"/>
      </c>
      <c r="AF26" s="30"/>
      <c r="AG26" s="31">
        <f t="shared" si="14"/>
      </c>
      <c r="AH26" s="30"/>
      <c r="AI26" s="31">
        <f t="shared" si="15"/>
      </c>
      <c r="AJ26" s="30"/>
      <c r="AK26" s="31">
        <f t="shared" si="16"/>
      </c>
      <c r="AL26" s="30"/>
      <c r="AM26" s="31">
        <f t="shared" si="17"/>
      </c>
      <c r="AN26" s="33"/>
      <c r="AO26" s="34"/>
      <c r="AP26" s="35"/>
      <c r="AQ26" s="34"/>
      <c r="AR26" s="35"/>
      <c r="AS26" s="34"/>
      <c r="AT26" s="35"/>
      <c r="AU26" s="34"/>
      <c r="AV26" s="35"/>
      <c r="AW26" s="34"/>
      <c r="AX26" s="35"/>
      <c r="AY26" s="34"/>
      <c r="AZ26" s="35"/>
      <c r="BA26" s="34"/>
      <c r="BB26" s="35"/>
      <c r="BC26" s="34"/>
      <c r="BD26" s="35"/>
      <c r="BE26" s="34"/>
      <c r="BF26" s="35"/>
      <c r="BG26" s="34"/>
    </row>
    <row r="27" spans="1:59" s="54" customFormat="1" ht="42" customHeight="1">
      <c r="A27" s="45" t="s">
        <v>105</v>
      </c>
      <c r="B27" s="55"/>
      <c r="C27" s="55"/>
      <c r="D27" s="56"/>
      <c r="E27" s="55"/>
      <c r="F27" s="55"/>
      <c r="G27" s="57"/>
      <c r="H27" s="55"/>
      <c r="I27" s="57"/>
      <c r="J27" s="58"/>
      <c r="K27" s="59"/>
      <c r="L27" s="55"/>
      <c r="M27" s="57"/>
      <c r="N27" s="55"/>
      <c r="O27" s="57"/>
      <c r="P27" s="55"/>
      <c r="Q27" s="57"/>
      <c r="R27" s="55"/>
      <c r="S27" s="57"/>
      <c r="T27" s="55"/>
      <c r="U27" s="57"/>
      <c r="V27" s="55"/>
      <c r="W27" s="57"/>
      <c r="X27" s="55"/>
      <c r="Y27" s="57"/>
      <c r="Z27" s="55"/>
      <c r="AA27" s="57"/>
      <c r="AB27" s="55"/>
      <c r="AC27" s="57"/>
      <c r="AD27" s="55"/>
      <c r="AE27" s="57"/>
      <c r="AF27" s="55"/>
      <c r="AG27" s="57"/>
      <c r="AH27" s="55"/>
      <c r="AI27" s="57"/>
      <c r="AJ27" s="55"/>
      <c r="AK27" s="57"/>
      <c r="AL27" s="55"/>
      <c r="AM27" s="57"/>
      <c r="AN27" s="40"/>
      <c r="AO27" s="53"/>
      <c r="AP27" s="40"/>
      <c r="AQ27" s="53"/>
      <c r="AR27" s="40"/>
      <c r="AS27" s="53"/>
      <c r="AT27" s="40"/>
      <c r="AU27" s="53"/>
      <c r="AV27" s="40"/>
      <c r="AW27" s="53"/>
      <c r="AX27" s="40"/>
      <c r="AY27" s="53"/>
      <c r="AZ27" s="40"/>
      <c r="BA27" s="53"/>
      <c r="BB27" s="40"/>
      <c r="BC27" s="53"/>
      <c r="BD27" s="40"/>
      <c r="BE27" s="53"/>
      <c r="BF27" s="40"/>
      <c r="BG27" s="53"/>
    </row>
    <row r="28" spans="1:33" ht="18" customHeight="1">
      <c r="A28" s="4"/>
      <c r="B28" s="5"/>
      <c r="C28" s="5"/>
      <c r="D28" s="6"/>
      <c r="E28" s="5"/>
      <c r="F28" s="5"/>
      <c r="G28" s="7"/>
      <c r="H28" s="5"/>
      <c r="I28" s="7"/>
      <c r="J28" s="5"/>
      <c r="K28" s="50"/>
      <c r="L28" s="5"/>
      <c r="M28" s="7"/>
      <c r="N28" s="5"/>
      <c r="O28" s="7"/>
      <c r="P28" s="5"/>
      <c r="Q28" s="7"/>
      <c r="R28" s="5"/>
      <c r="S28" s="7"/>
      <c r="T28" s="5"/>
      <c r="U28" s="7"/>
      <c r="V28" s="5"/>
      <c r="W28" s="7"/>
      <c r="X28" s="5"/>
      <c r="Y28" s="7"/>
      <c r="Z28" s="5"/>
      <c r="AA28" s="7"/>
      <c r="AB28" s="5"/>
      <c r="AC28" s="7"/>
      <c r="AD28" s="5"/>
      <c r="AE28" s="7"/>
      <c r="AF28" s="5"/>
      <c r="AG28" s="7"/>
    </row>
    <row r="29" spans="1:11" s="2" customFormat="1" ht="15">
      <c r="A29" s="3"/>
      <c r="J29" s="51"/>
      <c r="K29" s="51"/>
    </row>
    <row r="30" spans="1:11" s="2" customFormat="1" ht="15">
      <c r="A30" s="3"/>
      <c r="J30" s="51"/>
      <c r="K30" s="51"/>
    </row>
    <row r="31" spans="1:11" s="2" customFormat="1" ht="15">
      <c r="A31" s="3"/>
      <c r="J31" s="51"/>
      <c r="K31" s="51"/>
    </row>
    <row r="32" spans="1:11" s="2" customFormat="1" ht="15">
      <c r="A32" s="3"/>
      <c r="J32" s="51"/>
      <c r="K32" s="51"/>
    </row>
    <row r="33" spans="10:11" s="2" customFormat="1" ht="12.75">
      <c r="J33" s="51"/>
      <c r="K33" s="51"/>
    </row>
    <row r="34" spans="10:11" s="2" customFormat="1" ht="12.75">
      <c r="J34" s="51"/>
      <c r="K34" s="51"/>
    </row>
    <row r="35" spans="10:11" s="2" customFormat="1" ht="12.75">
      <c r="J35" s="51"/>
      <c r="K35" s="51"/>
    </row>
    <row r="36" spans="10:11" s="2" customFormat="1" ht="12.75">
      <c r="J36" s="51"/>
      <c r="K36" s="51"/>
    </row>
    <row r="37" spans="10:11" s="2" customFormat="1" ht="12.75">
      <c r="J37" s="51"/>
      <c r="K37" s="51"/>
    </row>
    <row r="38" spans="10:11" s="2" customFormat="1" ht="12.75">
      <c r="J38" s="51"/>
      <c r="K38" s="51"/>
    </row>
    <row r="39" spans="10:11" s="2" customFormat="1" ht="12.75">
      <c r="J39" s="51"/>
      <c r="K39" s="51"/>
    </row>
  </sheetData>
  <sheetProtection/>
  <mergeCells count="33">
    <mergeCell ref="BA3:BA4"/>
    <mergeCell ref="BC3:BC4"/>
    <mergeCell ref="BE3:BE4"/>
    <mergeCell ref="AE3:AE4"/>
    <mergeCell ref="AG3:AG4"/>
    <mergeCell ref="BG3:BG4"/>
    <mergeCell ref="AM3:AM4"/>
    <mergeCell ref="AO3:AO4"/>
    <mergeCell ref="AQ3:AQ4"/>
    <mergeCell ref="AS3:AS4"/>
    <mergeCell ref="AU3:AU4"/>
    <mergeCell ref="AW3:AW4"/>
    <mergeCell ref="AY3:AY4"/>
    <mergeCell ref="AI3:AI4"/>
    <mergeCell ref="AK3:AK4"/>
    <mergeCell ref="O3:O4"/>
    <mergeCell ref="Q3:Q4"/>
    <mergeCell ref="S3:S4"/>
    <mergeCell ref="U3:U4"/>
    <mergeCell ref="W3:W4"/>
    <mergeCell ref="Y3:Y4"/>
    <mergeCell ref="AA3:AA4"/>
    <mergeCell ref="AC3:AC4"/>
    <mergeCell ref="A1:AM1"/>
    <mergeCell ref="A3:A4"/>
    <mergeCell ref="B3:B4"/>
    <mergeCell ref="C3:C4"/>
    <mergeCell ref="D3:D4"/>
    <mergeCell ref="E3:E4"/>
    <mergeCell ref="G3:G4"/>
    <mergeCell ref="I3:I4"/>
    <mergeCell ref="K3:K4"/>
    <mergeCell ref="M3:M4"/>
  </mergeCells>
  <printOptions horizontalCentered="1"/>
  <pageMargins left="0.31496062992125984" right="0.31496062992125984" top="0.7480314960629921" bottom="0.5511811023622047" header="0.31496062992125984" footer="0.31496062992125984"/>
  <pageSetup fitToHeight="1" fitToWidth="1" orientation="landscape" paperSize="8" scale="50" r:id="rId1"/>
</worksheet>
</file>

<file path=xl/worksheets/sheet3.xml><?xml version="1.0" encoding="utf-8"?>
<worksheet xmlns="http://schemas.openxmlformats.org/spreadsheetml/2006/main" xmlns:r="http://schemas.openxmlformats.org/officeDocument/2006/relationships">
  <sheetPr>
    <pageSetUpPr fitToPage="1"/>
  </sheetPr>
  <dimension ref="A1:BG35"/>
  <sheetViews>
    <sheetView zoomScale="130" zoomScaleNormal="130" zoomScalePageLayoutView="0" workbookViewId="0" topLeftCell="A31">
      <selection activeCell="B3" sqref="B3"/>
    </sheetView>
  </sheetViews>
  <sheetFormatPr defaultColWidth="9.140625" defaultRowHeight="12.75"/>
  <cols>
    <col min="1" max="1" width="7.00390625" style="0" customWidth="1"/>
    <col min="2" max="2" width="58.7109375" style="0" customWidth="1"/>
    <col min="3" max="47" width="8.7109375" style="0" customWidth="1"/>
  </cols>
  <sheetData>
    <row r="1" ht="12.75">
      <c r="B1" s="13"/>
    </row>
    <row r="2" ht="12.75">
      <c r="B2" s="13"/>
    </row>
    <row r="3" spans="1:59" ht="111" customHeight="1">
      <c r="A3" s="19"/>
      <c r="B3" s="15" t="s">
        <v>64</v>
      </c>
      <c r="C3" s="16" t="s">
        <v>65</v>
      </c>
      <c r="D3" s="17" t="s">
        <v>61</v>
      </c>
      <c r="E3" s="16" t="s">
        <v>66</v>
      </c>
      <c r="F3" s="17" t="s">
        <v>61</v>
      </c>
      <c r="G3" s="17" t="s">
        <v>67</v>
      </c>
      <c r="H3" s="17" t="s">
        <v>61</v>
      </c>
      <c r="I3" s="16" t="s">
        <v>73</v>
      </c>
      <c r="J3" s="17" t="s">
        <v>61</v>
      </c>
      <c r="K3" s="17" t="s">
        <v>68</v>
      </c>
      <c r="L3" s="17" t="s">
        <v>61</v>
      </c>
      <c r="M3" s="16" t="s">
        <v>69</v>
      </c>
      <c r="N3" s="17" t="s">
        <v>61</v>
      </c>
      <c r="O3" s="16" t="s">
        <v>70</v>
      </c>
      <c r="P3" s="17" t="s">
        <v>61</v>
      </c>
      <c r="Q3" s="17" t="s">
        <v>71</v>
      </c>
      <c r="R3" s="17" t="s">
        <v>61</v>
      </c>
      <c r="S3" s="16" t="s">
        <v>72</v>
      </c>
      <c r="T3" s="17" t="s">
        <v>61</v>
      </c>
      <c r="U3" s="17" t="s">
        <v>74</v>
      </c>
      <c r="V3" s="17" t="s">
        <v>61</v>
      </c>
      <c r="W3" s="17" t="s">
        <v>75</v>
      </c>
      <c r="X3" s="17" t="s">
        <v>61</v>
      </c>
      <c r="Y3" s="16" t="s">
        <v>76</v>
      </c>
      <c r="Z3" s="17" t="s">
        <v>61</v>
      </c>
      <c r="AA3" s="17" t="s">
        <v>77</v>
      </c>
      <c r="AB3" s="17" t="s">
        <v>61</v>
      </c>
      <c r="AC3" s="16" t="s">
        <v>78</v>
      </c>
      <c r="AD3" s="17" t="s">
        <v>61</v>
      </c>
      <c r="AE3" s="16" t="s">
        <v>79</v>
      </c>
      <c r="AF3" s="17" t="s">
        <v>61</v>
      </c>
      <c r="AG3" s="17" t="s">
        <v>80</v>
      </c>
      <c r="AH3" s="17" t="s">
        <v>61</v>
      </c>
      <c r="AI3" s="17" t="s">
        <v>81</v>
      </c>
      <c r="AJ3" s="17" t="s">
        <v>61</v>
      </c>
      <c r="AK3" s="17" t="s">
        <v>82</v>
      </c>
      <c r="AL3" s="17" t="s">
        <v>61</v>
      </c>
      <c r="AM3" s="17" t="s">
        <v>83</v>
      </c>
      <c r="AN3" s="17" t="s">
        <v>61</v>
      </c>
      <c r="AO3" s="17" t="s">
        <v>84</v>
      </c>
      <c r="AP3" s="17" t="s">
        <v>61</v>
      </c>
      <c r="AQ3" s="16" t="s">
        <v>85</v>
      </c>
      <c r="AR3" s="17" t="s">
        <v>61</v>
      </c>
      <c r="AS3" s="17" t="s">
        <v>86</v>
      </c>
      <c r="AT3" s="17" t="s">
        <v>61</v>
      </c>
      <c r="AU3" s="16" t="s">
        <v>87</v>
      </c>
      <c r="AV3" s="17" t="s">
        <v>61</v>
      </c>
      <c r="AW3" s="14"/>
      <c r="AX3" s="14"/>
      <c r="AY3" s="14"/>
      <c r="AZ3" s="14"/>
      <c r="BA3" s="14"/>
      <c r="BB3" s="14"/>
      <c r="BC3" s="14"/>
      <c r="BD3" s="14"/>
      <c r="BE3" s="14"/>
      <c r="BF3" s="14"/>
      <c r="BG3" s="14"/>
    </row>
    <row r="4" spans="1:48" ht="12.75">
      <c r="A4" s="19"/>
      <c r="B4" s="1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ht="12.75">
      <c r="A5" s="19"/>
      <c r="B5" s="15" t="s">
        <v>63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8" ht="12.75">
      <c r="A6" s="19"/>
      <c r="B6" s="15" t="s">
        <v>62</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12.75">
      <c r="A7" s="19"/>
      <c r="B7" s="15" t="s">
        <v>61</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row>
    <row r="8" spans="1:48" ht="12.75">
      <c r="A8" s="19"/>
      <c r="B8" s="15" t="s">
        <v>60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ht="12.7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spans="1:48" ht="195" customHeight="1">
      <c r="A10" s="21" t="s">
        <v>26</v>
      </c>
      <c r="B10" s="20" t="s">
        <v>43</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spans="1:48" ht="357">
      <c r="A11" s="21" t="s">
        <v>27</v>
      </c>
      <c r="B11" s="20" t="s">
        <v>44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row r="12" spans="1:48" ht="280.5">
      <c r="A12" s="21" t="s">
        <v>28</v>
      </c>
      <c r="B12" s="20" t="s">
        <v>45</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spans="1:48" ht="216.75">
      <c r="A13" s="21" t="s">
        <v>29</v>
      </c>
      <c r="B13" s="20" t="s">
        <v>46</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row r="14" spans="1:48" ht="191.25">
      <c r="A14" s="21" t="s">
        <v>30</v>
      </c>
      <c r="B14" s="20" t="s">
        <v>47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row>
    <row r="15" spans="1:48" ht="255">
      <c r="A15" s="21" t="s">
        <v>31</v>
      </c>
      <c r="B15" s="20" t="s">
        <v>48</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row>
    <row r="16" spans="1:48" ht="191.25">
      <c r="A16" s="21" t="s">
        <v>32</v>
      </c>
      <c r="B16" s="20" t="s">
        <v>49</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row>
    <row r="17" spans="1:48" ht="191.25">
      <c r="A17" s="21" t="s">
        <v>33</v>
      </c>
      <c r="B17" s="20" t="s">
        <v>50</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row>
    <row r="18" spans="1:48" ht="191.25">
      <c r="A18" s="21" t="s">
        <v>34</v>
      </c>
      <c r="B18" s="20" t="s">
        <v>51</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row>
    <row r="19" spans="1:48" ht="191.25">
      <c r="A19" s="21" t="s">
        <v>35</v>
      </c>
      <c r="B19" s="20" t="s">
        <v>52</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row>
    <row r="20" spans="1:48" ht="216.75">
      <c r="A20" s="21" t="s">
        <v>36</v>
      </c>
      <c r="B20" s="20" t="s">
        <v>53</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row>
    <row r="21" spans="1:48" ht="191.25">
      <c r="A21" s="21" t="s">
        <v>37</v>
      </c>
      <c r="B21" s="20" t="s">
        <v>54</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row>
    <row r="22" spans="1:48" ht="191.25">
      <c r="A22" s="21" t="s">
        <v>38</v>
      </c>
      <c r="B22" s="20" t="s">
        <v>55</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row>
    <row r="23" spans="1:48" ht="191.25">
      <c r="A23" s="21" t="s">
        <v>39</v>
      </c>
      <c r="B23" s="20" t="s">
        <v>56</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row>
    <row r="24" spans="1:48" ht="267.75">
      <c r="A24" s="21" t="s">
        <v>40</v>
      </c>
      <c r="B24" s="20" t="s">
        <v>57</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row>
    <row r="25" spans="1:48" ht="191.25">
      <c r="A25" s="21" t="s">
        <v>41</v>
      </c>
      <c r="B25" s="20" t="s">
        <v>58</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row>
    <row r="26" spans="1:48" ht="191.25">
      <c r="A26" s="21" t="s">
        <v>42</v>
      </c>
      <c r="B26" s="20" t="s">
        <v>59</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row>
    <row r="27" ht="12.75">
      <c r="A27" s="12"/>
    </row>
    <row r="28" ht="12.75">
      <c r="A28" s="12"/>
    </row>
    <row r="29" ht="12.75">
      <c r="A29" s="12"/>
    </row>
    <row r="30" ht="12.75">
      <c r="A30" s="12"/>
    </row>
    <row r="31" ht="12.75">
      <c r="A31" s="12"/>
    </row>
    <row r="32" ht="12.75">
      <c r="A32" s="12"/>
    </row>
    <row r="33" ht="12.75">
      <c r="A33" s="12"/>
    </row>
    <row r="34" ht="12.75">
      <c r="A34" s="12"/>
    </row>
    <row r="35" ht="12.75">
      <c r="A35" s="12"/>
    </row>
  </sheetData>
  <sheetProtection/>
  <printOptions horizontalCentered="1"/>
  <pageMargins left="0.31496062992125984" right="0.31496062992125984" top="0.5511811023622047" bottom="0.5511811023622047" header="0.31496062992125984" footer="0.31496062992125984"/>
  <pageSetup fitToHeight="1" fitToWidth="1" orientation="portrait" paperSize="8" scale="29" r:id="rId1"/>
</worksheet>
</file>

<file path=xl/worksheets/sheet4.xml><?xml version="1.0" encoding="utf-8"?>
<worksheet xmlns="http://schemas.openxmlformats.org/spreadsheetml/2006/main" xmlns:r="http://schemas.openxmlformats.org/officeDocument/2006/relationships">
  <dimension ref="F4:F4"/>
  <sheetViews>
    <sheetView zoomScalePageLayoutView="0" workbookViewId="0" topLeftCell="A1">
      <selection activeCell="J23" sqref="J23"/>
    </sheetView>
  </sheetViews>
  <sheetFormatPr defaultColWidth="9.140625" defaultRowHeight="12.75"/>
  <sheetData>
    <row r="4" s="14" customFormat="1" ht="222" customHeight="1">
      <c r="F4" s="14" t="s">
        <v>88</v>
      </c>
    </row>
    <row r="5" ht="24.7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dc:creator>
  <cp:keywords/>
  <dc:description/>
  <cp:lastModifiedBy>Ivan</cp:lastModifiedBy>
  <cp:lastPrinted>2015-11-09T18:58:52Z</cp:lastPrinted>
  <dcterms:created xsi:type="dcterms:W3CDTF">2005-01-04T21:44:14Z</dcterms:created>
  <dcterms:modified xsi:type="dcterms:W3CDTF">2015-11-09T19:14:05Z</dcterms:modified>
  <cp:category/>
  <cp:version/>
  <cp:contentType/>
  <cp:contentStatus/>
</cp:coreProperties>
</file>